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5 Тендер СМР обустройство\2. Информация для размещения на сайте\Прил. №3_Тех задание_СМР Обустройство 2026\"/>
    </mc:Choice>
  </mc:AlternateContent>
  <xr:revisionPtr revIDLastSave="0" documentId="13_ncr:1_{79C482ED-A694-4932-A962-1842615679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02-02-01 Система ППД Алек" sheetId="1" r:id="rId1"/>
  </sheets>
  <definedNames>
    <definedName name="_xlnm.Print_Titles" localSheetId="0">'Смета 02-02-01 Система ППД Алек'!$7:$7</definedName>
    <definedName name="_xlnm.Print_Area" localSheetId="0">'Смета 02-02-01 Система ППД Алек'!$A$3:$F$126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4" i="1" l="1"/>
  <c r="A123" i="1"/>
  <c r="A122" i="1"/>
  <c r="A121" i="1"/>
  <c r="A120" i="1"/>
  <c r="A119" i="1"/>
  <c r="A118" i="1"/>
  <c r="A117" i="1"/>
  <c r="A115" i="1"/>
  <c r="A114" i="1"/>
  <c r="A113" i="1"/>
  <c r="A112" i="1"/>
  <c r="A111" i="1"/>
  <c r="A110" i="1"/>
  <c r="A109" i="1"/>
  <c r="A108" i="1"/>
  <c r="A106" i="1"/>
  <c r="A105" i="1"/>
  <c r="A104" i="1"/>
  <c r="A103" i="1"/>
  <c r="A102" i="1"/>
  <c r="A101" i="1"/>
  <c r="A100" i="1"/>
  <c r="A99" i="1"/>
  <c r="A98" i="1"/>
  <c r="A96" i="1"/>
  <c r="A95" i="1"/>
  <c r="A94" i="1"/>
  <c r="A93" i="1"/>
  <c r="A92" i="1"/>
  <c r="A91" i="1"/>
  <c r="A90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0" i="1"/>
  <c r="A69" i="1"/>
  <c r="A68" i="1"/>
  <c r="A67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1" i="1"/>
  <c r="A20" i="1"/>
  <c r="A19" i="1"/>
  <c r="A18" i="1"/>
  <c r="A17" i="1"/>
  <c r="A16" i="1"/>
  <c r="A15" i="1"/>
  <c r="A14" i="1"/>
  <c r="A13" i="1"/>
  <c r="A12" i="1"/>
  <c r="A11" i="1"/>
  <c r="A10" i="1"/>
</calcChain>
</file>

<file path=xl/sharedStrings.xml><?xml version="1.0" encoding="utf-8"?>
<sst xmlns="http://schemas.openxmlformats.org/spreadsheetml/2006/main" count="565" uniqueCount="309">
  <si>
    <t>№ п/п</t>
  </si>
  <si>
    <t>№ в ЛСР</t>
  </si>
  <si>
    <t>Наименование работ</t>
  </si>
  <si>
    <t>Ед.
изм.</t>
  </si>
  <si>
    <t>Кол-во</t>
  </si>
  <si>
    <t>Раздел 1. Обвязка водяной скважины В-1, на площадке нагнетательной скважины №43</t>
  </si>
  <si>
    <t>Опоры под  трубопровод O 89 (Опора ОП1 -4шт)</t>
  </si>
  <si>
    <t>1</t>
  </si>
  <si>
    <t>Бурение ям глубиной до 2 м бурильно-крановыми машинами: на автомобиле, группа грунтов 2</t>
  </si>
  <si>
    <t>100 шт</t>
  </si>
  <si>
    <t xml:space="preserve">4 / 100 </t>
  </si>
  <si>
    <t xml:space="preserve">1 </t>
  </si>
  <si>
    <t>2</t>
  </si>
  <si>
    <t>Устройство бетонной подготовки</t>
  </si>
  <si>
    <t>100 м3</t>
  </si>
  <si>
    <t xml:space="preserve">0,077*4/100 </t>
  </si>
  <si>
    <t>3</t>
  </si>
  <si>
    <t>Смеси бетонные тяжелого бетона (БСТ), класс В10 (М150)</t>
  </si>
  <si>
    <t>м3</t>
  </si>
  <si>
    <t xml:space="preserve">0,62832 * 0,5 </t>
  </si>
  <si>
    <t>4</t>
  </si>
  <si>
    <t>Решетчатые конструкции (стойки, опоры, фермы и пр.), сборка с помощью: крана на автомобильном ходу</t>
  </si>
  <si>
    <t>т</t>
  </si>
  <si>
    <t xml:space="preserve">(0,137+0,01376) * 0,5 </t>
  </si>
  <si>
    <t>5</t>
  </si>
  <si>
    <t>Монтаж опорных конструкций: для крепления трубопроводов внутри зданий и сооружений массой до 0,1 т</t>
  </si>
  <si>
    <t xml:space="preserve">(0,137+0,01376+0,0032) * 0,5 </t>
  </si>
  <si>
    <t>6</t>
  </si>
  <si>
    <t>Труба НКТ 73х5,5 ГОСТ 633-80 L=1855 б/у</t>
  </si>
  <si>
    <t>тн</t>
  </si>
  <si>
    <t xml:space="preserve">1,855*9,2*4/1000 </t>
  </si>
  <si>
    <t>7</t>
  </si>
  <si>
    <t>Швеллеры: № 10 сталь марки ВСт3пс5</t>
  </si>
  <si>
    <t xml:space="preserve">1,72*4/1000 </t>
  </si>
  <si>
    <t>8</t>
  </si>
  <si>
    <t>Опора 89-ХБ-А-ВСт.3 ОСТ 36-146-88 (0,4кг)</t>
  </si>
  <si>
    <t>шт</t>
  </si>
  <si>
    <t xml:space="preserve"> </t>
  </si>
  <si>
    <t>9</t>
  </si>
  <si>
    <t>Рубероид кровельный РКП-350(250х200 мм)</t>
  </si>
  <si>
    <t>м2</t>
  </si>
  <si>
    <t xml:space="preserve">(0,25*0,2*8) * 0,5 </t>
  </si>
  <si>
    <t>10</t>
  </si>
  <si>
    <t>Очистка поверхности щетками</t>
  </si>
  <si>
    <t xml:space="preserve">(0,35*8) * 0,5 </t>
  </si>
  <si>
    <t>11</t>
  </si>
  <si>
    <t>Огрунтовка металлических поверхностей за один раз: грунтовкой ГФ-0119</t>
  </si>
  <si>
    <t>100 м2</t>
  </si>
  <si>
    <t xml:space="preserve">(0,35*8/100) * 0,5 </t>
  </si>
  <si>
    <t>12</t>
  </si>
  <si>
    <t>Окраска металлических огрунтованных поверхностей: эмалью ПФ-115
( Окраска в 2 слоя ПЗ=2 (ОЗП=2; ЭМ=2 к расх.; ЗПМ=2; МАТ=2 к расх.; ТЗ=2; ТЗМ=2))</t>
  </si>
  <si>
    <t>электромонтажные работы</t>
  </si>
  <si>
    <t>13</t>
  </si>
  <si>
    <t xml:space="preserve">(0,0086+0,0038) * 0,5 </t>
  </si>
  <si>
    <t>14</t>
  </si>
  <si>
    <t xml:space="preserve">0,0086 * 0,5 </t>
  </si>
  <si>
    <t>15</t>
  </si>
  <si>
    <t>Уголок горячекатаный, размер 50х50 мм</t>
  </si>
  <si>
    <t xml:space="preserve">0,0038 * 0,5 </t>
  </si>
  <si>
    <t>16</t>
  </si>
  <si>
    <t>Шкаф управления и регулирования</t>
  </si>
  <si>
    <t>шкаф</t>
  </si>
  <si>
    <t>17</t>
  </si>
  <si>
    <t>Шкаф ШУО-600х600х250-2-2-2-IP65.</t>
  </si>
  <si>
    <t>18</t>
  </si>
  <si>
    <t xml:space="preserve">4 * 0,5 </t>
  </si>
  <si>
    <t>19</t>
  </si>
  <si>
    <t>Выключатели автоматические: «IEK» ВА47-29 1Р 16А, характеристика С</t>
  </si>
  <si>
    <t>20</t>
  </si>
  <si>
    <t>Выключатели автоматические: «IEK» ВА47-29 1Р 25А, характеристика С</t>
  </si>
  <si>
    <t>21</t>
  </si>
  <si>
    <t>Кабель до 35 кВ, прокладываемый по непроходным эстакадам, масса 1 м кабеля: до 3 кг</t>
  </si>
  <si>
    <t>100 м</t>
  </si>
  <si>
    <t xml:space="preserve">(165,2+2) / 100 * 0,5 </t>
  </si>
  <si>
    <t>22</t>
  </si>
  <si>
    <t>Силовой кабель с ПВХ изоляцией,сеч. 2х0,5мм2 ШВВП</t>
  </si>
  <si>
    <t>м</t>
  </si>
  <si>
    <t xml:space="preserve">165,2 * 0,5 </t>
  </si>
  <si>
    <t>23</t>
  </si>
  <si>
    <t>Кабель силовой гибкий КГ 1х6-660</t>
  </si>
  <si>
    <t>1000 м</t>
  </si>
  <si>
    <t xml:space="preserve">2 / 1000 * 0,5 </t>
  </si>
  <si>
    <t>24</t>
  </si>
  <si>
    <t>Кабель до 35 кВ в готовых траншеях без покрытий, масса 1 м: до 1 кг</t>
  </si>
  <si>
    <t xml:space="preserve">9 / 100 * 0,5 </t>
  </si>
  <si>
    <t>25</t>
  </si>
  <si>
    <t>Кабель силовой с медными жилами ВБбШвнг-FRLS 3х2,5-1000</t>
  </si>
  <si>
    <t xml:space="preserve">9 / 1000 * 0,5 </t>
  </si>
  <si>
    <t>Технологическая часть</t>
  </si>
  <si>
    <t>26</t>
  </si>
  <si>
    <t>Изготовление секций трубопроводов из труб углеродистых и качественных сталей, диаметр трубопровода наружный: 89 мм</t>
  </si>
  <si>
    <t xml:space="preserve">(10+50+0,12*10++0,16*4) / 100 * 0,5 </t>
  </si>
  <si>
    <t>27</t>
  </si>
  <si>
    <t>Трубопровод в помещениях или на открытых площадках в пределах цехов, монтируемый из готовых узлов, на номинальное давление не более 10 МПа, диаметр труб наружный: 89 мм</t>
  </si>
  <si>
    <t>28</t>
  </si>
  <si>
    <t>Труба 89х9 ГОСТ 8732-78*/В20 ГОСТ 8731-74*</t>
  </si>
  <si>
    <t xml:space="preserve">(60*12,28/1000) * 0,5 </t>
  </si>
  <si>
    <t>29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</si>
  <si>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6 мм</t>
  </si>
  <si>
    <t xml:space="preserve">10 * 0,5 </t>
  </si>
  <si>
    <t>30</t>
  </si>
  <si>
    <t>Тройники равнопроходные, номинальное давление до 16 МПа, номинальный диаметр 80 мм, наружный диаметр и толщина стенки 89х6,0 мм</t>
  </si>
  <si>
    <t>31</t>
  </si>
  <si>
    <t>Арматура фланцевая с ручным приводом или без привода водопроводная на номинальное давление до 4 МПа, номинальный диаметр: 80 мм</t>
  </si>
  <si>
    <t xml:space="preserve">(6+2) * 0,5 </t>
  </si>
  <si>
    <t>32</t>
  </si>
  <si>
    <t>Задвижка клиновая с выдвижным шпинделем 30с41нж (ЗКЛ2-16), номинальное давление 1,6 МПа (16 кгс/см2), присоединение к трубопроводу фланцевое, номинальный диаметр 80 мм</t>
  </si>
  <si>
    <t xml:space="preserve">6 * 0,5 </t>
  </si>
  <si>
    <t>33</t>
  </si>
  <si>
    <t>Клапан обратный подъемный 16нж10бк15, номинальное давление 1,6 МПа (16 кгс/см2), присоединение к трубопроводу фланцевое, номинальный диаметр 80 мм</t>
  </si>
  <si>
    <t xml:space="preserve">2 * 0,5 </t>
  </si>
  <si>
    <t>34</t>
  </si>
  <si>
    <t>Установка счетчиков (водомеров) диаметром: до 50 мм</t>
  </si>
  <si>
    <t>35</t>
  </si>
  <si>
    <t>Расходомер-счетчик эл/магнитный ВЗЛЕТ исп. ППД-213 DN=32/50мм, Qv=20,3 м3/ч в комплекте: источники вторичного питания "Взлет" ИВП-24.24, измерительно-вычислительный комплекса 12В, "Взлет" ИВК-101</t>
  </si>
  <si>
    <t>36</t>
  </si>
  <si>
    <t>Установка манометров: с трехходовым краном</t>
  </si>
  <si>
    <t>компл</t>
  </si>
  <si>
    <t>37</t>
  </si>
  <si>
    <t>Манометр для неагрессивных сред (класс точности 1.5) с резьбовым присоединением марка: МП-3У-16 с трехходовым краном 11П18пкРу16</t>
  </si>
  <si>
    <t>38</t>
  </si>
  <si>
    <t>Бобышки, штуцеры на номинальное давление: до 10 МПа</t>
  </si>
  <si>
    <t xml:space="preserve">0,04 * 0,5 </t>
  </si>
  <si>
    <t>39</t>
  </si>
  <si>
    <t>Приварка фланцев к стальным трубопроводам диаметром: 80 мм</t>
  </si>
  <si>
    <t>40</t>
  </si>
  <si>
    <t>Фланцы приварные встык, марка стали 20, номинальное давление 1,6 МПа, номинальный диаметр 80 мм</t>
  </si>
  <si>
    <t>41</t>
  </si>
  <si>
    <t>Насос артезианский с погружным электродвигателем, марки: ЭЦВ 6-6,5-225</t>
  </si>
  <si>
    <t>42</t>
  </si>
  <si>
    <t>Агрегаты электронасосные центробежные скважинные погружные, тип ЭЦВ, производительность 6,5 м3/час, напор 225 м, мощность 7,5 кВт</t>
  </si>
  <si>
    <t>43</t>
  </si>
  <si>
    <t xml:space="preserve">2,8 * 0,5 </t>
  </si>
  <si>
    <t>44</t>
  </si>
  <si>
    <t>Огрунтовка металлических поверхностей за один раз: грунтовкой ХС-010</t>
  </si>
  <si>
    <t xml:space="preserve">(2,8/100) * 0,5 </t>
  </si>
  <si>
    <t>45</t>
  </si>
  <si>
    <t>Окраска металлических огрунтованных поверхностей: эмалью ХВ-125
( Окраска в 2 слоя ПЗ=2 (ОЗП=2; ЭМ=2 к расх.; ЗПМ=2; МАТ=2 к расх.; ТЗ=2; ТЗМ=2))</t>
  </si>
  <si>
    <t xml:space="preserve">2,8 / 100 * 0,5 </t>
  </si>
  <si>
    <t>46</t>
  </si>
  <si>
    <t>Рентгенографический контроль трубопровода через две стенки, номинальный диаметр трубопровода: свыше 50 до 100, толщина стенки до 5 мм</t>
  </si>
  <si>
    <t>снимок</t>
  </si>
  <si>
    <t xml:space="preserve">(35*2) * 0,5 </t>
  </si>
  <si>
    <t>47</t>
  </si>
  <si>
    <t>Изоляция трубопроводов изделиями (сегментами) минераловатными на битумном связующем</t>
  </si>
  <si>
    <t xml:space="preserve">0,139 * 0,5 </t>
  </si>
  <si>
    <t>48</t>
  </si>
  <si>
    <t>Плиты из минеральной ваты: на синтетическом связующем М-75</t>
  </si>
  <si>
    <t xml:space="preserve">0,14317 * 0,5 </t>
  </si>
  <si>
    <t>49</t>
  </si>
  <si>
    <t>Покрытие поверхности изоляции трубопроводов: сталью оцинкованной</t>
  </si>
  <si>
    <t xml:space="preserve">5,93 / 100 * 0,5 </t>
  </si>
  <si>
    <t>50</t>
  </si>
  <si>
    <t>Лист оцинкованный плоский размером 2х1,25 м, толщиной: 0,5 мм</t>
  </si>
  <si>
    <t xml:space="preserve">7,2346 * 0,5 </t>
  </si>
  <si>
    <t>51</t>
  </si>
  <si>
    <t>Укладка стальных водопроводных труб с гидравлическим испытанием диаметром: 200 мм (гидьза)</t>
  </si>
  <si>
    <t>км</t>
  </si>
  <si>
    <t xml:space="preserve">(5/1000) * 0,5 </t>
  </si>
  <si>
    <t>52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</si>
  <si>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5 мм</t>
  </si>
  <si>
    <t xml:space="preserve">5 * 0,5 </t>
  </si>
  <si>
    <t>53</t>
  </si>
  <si>
    <t>Протаскивание в футляр стальных труб диаметром: 80 мм</t>
  </si>
  <si>
    <t xml:space="preserve">5 / 100 * 0,5 </t>
  </si>
  <si>
    <t>54</t>
  </si>
  <si>
    <t>Заделка битумом и прядью концов футляра диаметром от 100 до 200 мм</t>
  </si>
  <si>
    <t>футляр</t>
  </si>
  <si>
    <t>Испытание</t>
  </si>
  <si>
    <t>55</t>
  </si>
  <si>
    <t>Монтаж инвентарного узла для очистки и испытания газопровода, номинальный диаметр : 100 мм</t>
  </si>
  <si>
    <t>узел</t>
  </si>
  <si>
    <t>56</t>
  </si>
  <si>
    <t>Очистка полости трубопровода продувкой воздухом, номинальный диаметр : 100 мм</t>
  </si>
  <si>
    <t xml:space="preserve">(61,84/100) * 0,5 </t>
  </si>
  <si>
    <t>57</t>
  </si>
  <si>
    <t>Подъем давления при испытании воздухом газопроводов низкого и среднего давления (до 0,3 МПа) условным диаметром: 100 мм
( подъем давления до 4МПа ПЗ=13,3 (ОЗП=13,3; ЭМ=13,3 к расх.; ЗПМ=13,3; МАТ=13,3 к расх.; ТЗ=13,3; ТЗМ=13,3))</t>
  </si>
  <si>
    <t>58</t>
  </si>
  <si>
    <t>Выдержка под давлением от 0,6 до 1,2 МПа при испытании на прочность и герметичность участка газопровода диаметром: 50-300 мм
( подъем давления до 4МПа ПЗ=3,3 (ОЗП=3,3; ЭМ=3,3 к расх.; ЗПМ=3,3; МАТ=3,3 к расх.; ТЗ=3,3; ТЗМ=3,3))</t>
  </si>
  <si>
    <t>участок</t>
  </si>
  <si>
    <t>Раздел 2. Обвязка устей скважин №25, 43</t>
  </si>
  <si>
    <t>59</t>
  </si>
  <si>
    <t>Трубопроводы в помещениях или на открытых площадках, монтируемые из труб и готовых деталей углеродистых сталей, на номинальное давление до 10 МПа, диаметр трубопровода наружный: 89 мм</t>
  </si>
  <si>
    <t xml:space="preserve">5,8 * 2 </t>
  </si>
  <si>
    <t>60</t>
  </si>
  <si>
    <t>Добавлять на 1 стык, диаметр трубопровода наружный 89 мм к расценке 12-20-030-05</t>
  </si>
  <si>
    <t>стык</t>
  </si>
  <si>
    <t xml:space="preserve">6 * 2 </t>
  </si>
  <si>
    <t>61</t>
  </si>
  <si>
    <t xml:space="preserve">(5,8*17,76/1000) * 2 </t>
  </si>
  <si>
    <t>62</t>
  </si>
  <si>
    <t>Отвод крутоизогнутый, радиус кривизны 1,5 мм, номинальное давление до 21 МПа, номинальный диаметр 80 мм, наружный диаметр 89 мм, толщина стенки 9 мм</t>
  </si>
  <si>
    <t xml:space="preserve">1 * 2 </t>
  </si>
  <si>
    <t>63</t>
  </si>
  <si>
    <t>Переходы стальные, номинальный диаметр (114х10-89х9 мм)</t>
  </si>
  <si>
    <t xml:space="preserve">2 * 2 </t>
  </si>
  <si>
    <t>64</t>
  </si>
  <si>
    <t>Арматура фланцевая с ручным приводом или без привода водопроводная на номинальное давление до 10 МПа, номинальный диаметр: 80 мм</t>
  </si>
  <si>
    <t>65</t>
  </si>
  <si>
    <t>Задвижка фланцевая с ручным управлением DN 80мм,  ЗПМ 80х21-ПУ6</t>
  </si>
  <si>
    <t>1 шт.</t>
  </si>
  <si>
    <t>66</t>
  </si>
  <si>
    <t>67</t>
  </si>
  <si>
    <t>68</t>
  </si>
  <si>
    <t xml:space="preserve">1 / 100 * 2 </t>
  </si>
  <si>
    <t>69</t>
  </si>
  <si>
    <t xml:space="preserve">1,74 * 2 </t>
  </si>
  <si>
    <t>70</t>
  </si>
  <si>
    <t xml:space="preserve">0,0174 * 2 </t>
  </si>
  <si>
    <t>71</t>
  </si>
  <si>
    <t>72</t>
  </si>
  <si>
    <t>Рентгенографический контроль трубопровода через две стенки, номинальный диаметр трубопровода: свыше 50 до 100, толщина стенки свыше 5 мм до 10 мм</t>
  </si>
  <si>
    <t xml:space="preserve">(2*3) * 2 </t>
  </si>
  <si>
    <t>73</t>
  </si>
  <si>
    <t>Ультразвуковая дефектоскопия трубопровода одним преобразователем сварных соединений перлитного класса с двух сторон, прозвучивание поперечное, номинальный диаметр трубопровода: 80, толщина стенки от 8 до 14 мм</t>
  </si>
  <si>
    <t xml:space="preserve">4 * 2 </t>
  </si>
  <si>
    <t>74</t>
  </si>
  <si>
    <t>Ультразвуковая дефектоскопия трубопровода одним преобразователем сварных соединений перлитного класса с двух сторон, прозвучивание поперечное, номинальный диаметр трубопровода: 100, толщина стенки от 8 до 14 мм</t>
  </si>
  <si>
    <t>75</t>
  </si>
  <si>
    <t>Капиллярный контроль трубопроводов, номинальный диаметр: свыше 15 до 32</t>
  </si>
  <si>
    <t>Раздел 3. Трасса водовода 89*9мм Pраб-21мПа</t>
  </si>
  <si>
    <t>76</t>
  </si>
  <si>
    <t>Разработка грунта с перемещением до 10 м бульдозерами мощностью: 79 кВт (108 л.с.), группа грунтов 2  (Снятие ПРС)
(Прил.1.12 п.3.76 При перемещении бульдозерами ранее разработанных разрыхленных грунтов, за исключением взорванной скальной породы, сыпучих барханных и дюнных песков ЭМ=0,85 к расх.; ЗПМ=0,85; ТЗМ=0,85)</t>
  </si>
  <si>
    <t>1000 м3</t>
  </si>
  <si>
    <t xml:space="preserve">(800*24*0,4) / 1000 </t>
  </si>
  <si>
    <t>77</t>
  </si>
  <si>
    <t>При перемещении грунта на каждые последующие 10 м добавлять: к расценке 01-01-030-05
( Перемещение до 24 м ПЗ=1,4 (ОЗП=1,4; ЭМ=1,4 к расх.; ЗПМ=1,4; МАТ=1,4 к расх.; ТЗ=1,4; ТЗМ=1,4))</t>
  </si>
  <si>
    <t>78</t>
  </si>
  <si>
    <t>Засыпка траншей и котлованов с перемещением грунта до 5 м бульдозерами мощностью 79 кВт (108 л.с.), группа грунтов 1 (возврат плодородого слоя )</t>
  </si>
  <si>
    <t>79</t>
  </si>
  <si>
    <t>При перемещении грунта на каждые последующие 5 м добавлять: к расценке 01-01-033-04
( Перемещение до 24 м ПЗ=3,8 (ОЗП=3,8; ЭМ=3,8 к расх.; ЗПМ=3,8; МАТ=3,8 к расх.; ТЗ=3,8; ТЗМ=3,8))</t>
  </si>
  <si>
    <t>80</t>
  </si>
  <si>
    <t>Разработка грунта в отвал экскаваторами, вместимость ковша 0,65 (0,5-1) м3, группа грунтов: 2</t>
  </si>
  <si>
    <t xml:space="preserve">(800*1,9*0,8) / 1000 </t>
  </si>
  <si>
    <t>81</t>
  </si>
  <si>
    <t>Засыпка траншей и котлованов с перемещением грунта до 5 м бульдозерами мощностью: 79 кВт (108 л.с.), группа грунтов 1</t>
  </si>
  <si>
    <t>82</t>
  </si>
  <si>
    <t>Планировка площадей бульдозерами мощностью: 79 кВт (108 л.с.)</t>
  </si>
  <si>
    <t>1000 м2</t>
  </si>
  <si>
    <t xml:space="preserve">(800*24) / 1000 </t>
  </si>
  <si>
    <t>Трубопровод Pраб-21мПа</t>
  </si>
  <si>
    <t>83</t>
  </si>
  <si>
    <t>Укладка стальных водопроводных труб с гидравлическим испытанием диаметром: 100 мм</t>
  </si>
  <si>
    <t xml:space="preserve">800/1000 </t>
  </si>
  <si>
    <t>84</t>
  </si>
  <si>
    <t>Труба в изоляции Д89*9 мм</t>
  </si>
  <si>
    <t xml:space="preserve">800*17,76/1000 </t>
  </si>
  <si>
    <t>85</t>
  </si>
  <si>
    <t>Установка фасонных частей стальных сварных диаметром: 100-250 мм</t>
  </si>
  <si>
    <t xml:space="preserve">8*3/1000 </t>
  </si>
  <si>
    <t>86</t>
  </si>
  <si>
    <t>87</t>
  </si>
  <si>
    <t>Изоляция термоусаживающимися лентами сварных стыков стальных газопроводов диаметром: 80 мм</t>
  </si>
  <si>
    <t>88</t>
  </si>
  <si>
    <t>89</t>
  </si>
  <si>
    <t>Манжета ТИАЛ-М 89.450.1,4 с замком ТИАЛ-3П 455х50 и праймером</t>
  </si>
  <si>
    <t>шт.</t>
  </si>
  <si>
    <t>90</t>
  </si>
  <si>
    <t xml:space="preserve">89+16 </t>
  </si>
  <si>
    <t>91</t>
  </si>
  <si>
    <t>Установка стоек КИП</t>
  </si>
  <si>
    <t>92</t>
  </si>
  <si>
    <t>Установка одной стойки КИП с кабелями сечением: 6 мм2</t>
  </si>
  <si>
    <t>93</t>
  </si>
  <si>
    <t>Установка электродов сравнения</t>
  </si>
  <si>
    <t>94</t>
  </si>
  <si>
    <t>Термитная приварка и изоляция катодного вывода (кабеля)</t>
  </si>
  <si>
    <t>присоединение</t>
  </si>
  <si>
    <t>95</t>
  </si>
  <si>
    <t>Колонка контрольно-измерительная СКИП-1-2, СКИП-1-3, СКИП-1-5</t>
  </si>
  <si>
    <t>96</t>
  </si>
  <si>
    <t>Кабель силовой с медными жилами ВВГ 3х6ок-660</t>
  </si>
  <si>
    <t xml:space="preserve">5 / 1000 * 2 </t>
  </si>
  <si>
    <t>97</t>
  </si>
  <si>
    <t>Смесь зажигательная для термитной сварки</t>
  </si>
  <si>
    <t>кг</t>
  </si>
  <si>
    <t xml:space="preserve">0.12 * 2 </t>
  </si>
  <si>
    <t>98</t>
  </si>
  <si>
    <t>Скоба С-1</t>
  </si>
  <si>
    <t>99</t>
  </si>
  <si>
    <t>Электрод МСЭД</t>
  </si>
  <si>
    <t>Установка опознавательных знаков</t>
  </si>
  <si>
    <t>100</t>
  </si>
  <si>
    <t>Установка дорожных знаков бесфундаментных: на металлических стойках</t>
  </si>
  <si>
    <t>101</t>
  </si>
  <si>
    <t>Решетчатые конструкции (стойки, опоры, фермы и пр.), сборка с помощью: крана на автомобильном ходу(изготовление опознавательных столбов)</t>
  </si>
  <si>
    <t xml:space="preserve">0,05221+0,00494+0,003016 </t>
  </si>
  <si>
    <t>102</t>
  </si>
  <si>
    <t>Труба НКТ 73х5,5 ГОСТ 633-80 L=2850 (б/у)</t>
  </si>
  <si>
    <t xml:space="preserve">(2,85*9,16/1000) * 2 </t>
  </si>
  <si>
    <t>103</t>
  </si>
  <si>
    <t>Сталь листовая горячекатаная марки Ст3 толщиной: 2,0 мм</t>
  </si>
  <si>
    <t xml:space="preserve">(2.47/1000) * 2 </t>
  </si>
  <si>
    <t>104</t>
  </si>
  <si>
    <t>Сталь угловая неравнополочная, марка Ст1сп-Ст6сп, ширина большой полки 40-80 мм</t>
  </si>
  <si>
    <t xml:space="preserve">(0,2*2*3,77/1000) * 2 </t>
  </si>
  <si>
    <t>105</t>
  </si>
  <si>
    <t xml:space="preserve">0,21 * 2 </t>
  </si>
  <si>
    <t>106</t>
  </si>
  <si>
    <t>Грунтовка ГФ-021</t>
  </si>
  <si>
    <t>107</t>
  </si>
  <si>
    <t>Примечание</t>
  </si>
  <si>
    <t>Изготовление и монтаж металлических конструкции.</t>
  </si>
  <si>
    <t>Монтаж выключателей</t>
  </si>
  <si>
    <t>Указатель табличка</t>
  </si>
  <si>
    <t>к техническому заданию</t>
  </si>
  <si>
    <t>Приложение В7</t>
  </si>
  <si>
    <t>Ведомость объёмов работ №7</t>
  </si>
  <si>
    <r>
      <rPr>
        <b/>
        <sz val="9"/>
        <color rgb="FF000000"/>
        <rFont val="Arial"/>
        <family val="2"/>
        <charset val="204"/>
      </rPr>
      <t>Обустройство Александровского лицензионного участка ООО «ГЕОПРОГРЕСС»</t>
    </r>
    <r>
      <rPr>
        <sz val="9"/>
        <color rgb="FF000000"/>
        <rFont val="Arial"/>
        <family val="2"/>
        <charset val="204"/>
      </rPr>
      <t xml:space="preserve">
Система ППД Александровского месторождения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</si>
</sst>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00"/>
    <numFmt numFmtId="166" formatCode="0.0"/>
    <numFmt numFmtId="167" formatCode="0.0000"/>
    <numFmt numFmtId="168" formatCode="0.000000"/>
  </numFmts>
  <fonts count="10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horizontal="right"/>
    </xf>
    <xf numFmtId="0" fontId="9" fillId="0" borderId="0" xfId="0" applyNumberFormat="1" applyFont="1" applyFill="1" applyBorder="1" applyAlignment="1" applyProtection="1">
      <alignment horizontal="right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27"/>
  <sheetViews>
    <sheetView tabSelected="1" workbookViewId="0">
      <selection activeCell="F1" sqref="F1"/>
    </sheetView>
  </sheetViews>
  <sheetFormatPr defaultColWidth="9.140625" defaultRowHeight="11.25" customHeight="1" x14ac:dyDescent="0.2"/>
  <cols>
    <col min="1" max="1" width="5.7109375" style="1" customWidth="1"/>
    <col min="2" max="2" width="5.7109375" style="2" customWidth="1"/>
    <col min="3" max="3" width="29.85546875" style="2" customWidth="1"/>
    <col min="4" max="4" width="7.28515625" style="2" customWidth="1"/>
    <col min="5" max="5" width="12.28515625" style="2" customWidth="1"/>
    <col min="6" max="6" width="18.7109375" style="2" customWidth="1"/>
    <col min="7" max="7" width="8.7109375" style="2" customWidth="1"/>
    <col min="8" max="8" width="8.140625" style="2" hidden="1" customWidth="1"/>
    <col min="9" max="9" width="8.5703125" style="2" customWidth="1"/>
    <col min="10" max="10" width="10" style="2" customWidth="1"/>
    <col min="11" max="11" width="7.85546875" style="2" customWidth="1"/>
    <col min="12" max="12" width="9.7109375" style="2" customWidth="1"/>
    <col min="13" max="13" width="11" style="2" hidden="1" customWidth="1"/>
    <col min="14" max="14" width="14.28515625" style="2" customWidth="1"/>
    <col min="15" max="17" width="9.140625" style="2"/>
    <col min="18" max="19" width="107.85546875" style="3" hidden="1" customWidth="1"/>
    <col min="20" max="22" width="49.42578125" style="4" hidden="1" customWidth="1"/>
    <col min="23" max="25" width="47" style="5" hidden="1" customWidth="1"/>
    <col min="26" max="28" width="49.42578125" style="4" hidden="1" customWidth="1"/>
    <col min="29" max="31" width="47" style="5" hidden="1" customWidth="1"/>
    <col min="32" max="16384" width="9.140625" style="2"/>
  </cols>
  <sheetData>
    <row r="1" spans="1:19" ht="11.25" customHeight="1" x14ac:dyDescent="0.2">
      <c r="F1" s="34" t="s">
        <v>306</v>
      </c>
    </row>
    <row r="2" spans="1:19" ht="11.25" customHeight="1" x14ac:dyDescent="0.2">
      <c r="F2" s="33" t="s">
        <v>305</v>
      </c>
    </row>
    <row r="4" spans="1:19" customFormat="1" ht="18" x14ac:dyDescent="0.25">
      <c r="A4" s="37" t="s">
        <v>307</v>
      </c>
      <c r="B4" s="37"/>
      <c r="C4" s="37"/>
      <c r="D4" s="37"/>
      <c r="E4" s="37"/>
      <c r="F4" s="37"/>
    </row>
    <row r="5" spans="1:19" customFormat="1" ht="37.5" customHeight="1" x14ac:dyDescent="0.25">
      <c r="A5" s="38" t="s">
        <v>308</v>
      </c>
      <c r="B5" s="39"/>
      <c r="C5" s="39"/>
      <c r="D5" s="39"/>
      <c r="E5" s="39"/>
      <c r="F5" s="39"/>
    </row>
    <row r="6" spans="1:19" customFormat="1" ht="36" customHeight="1" x14ac:dyDescent="0.25">
      <c r="A6" s="6" t="s">
        <v>0</v>
      </c>
      <c r="B6" s="7" t="s">
        <v>1</v>
      </c>
      <c r="C6" s="7" t="s">
        <v>2</v>
      </c>
      <c r="D6" s="7" t="s">
        <v>3</v>
      </c>
      <c r="E6" s="7" t="s">
        <v>4</v>
      </c>
      <c r="F6" s="30" t="s">
        <v>301</v>
      </c>
    </row>
    <row r="7" spans="1:19" customFormat="1" ht="15" x14ac:dyDescent="0.25">
      <c r="A7" s="8">
        <v>1</v>
      </c>
      <c r="B7" s="9">
        <v>2</v>
      </c>
      <c r="C7" s="9">
        <v>3</v>
      </c>
      <c r="D7" s="9">
        <v>4</v>
      </c>
      <c r="E7" s="9">
        <v>5</v>
      </c>
      <c r="F7" s="10">
        <v>6</v>
      </c>
    </row>
    <row r="8" spans="1:19" customFormat="1" ht="15" x14ac:dyDescent="0.25">
      <c r="A8" s="36" t="s">
        <v>5</v>
      </c>
      <c r="B8" s="36"/>
      <c r="C8" s="36"/>
      <c r="D8" s="36"/>
      <c r="E8" s="36"/>
      <c r="F8" s="36"/>
      <c r="R8" s="11" t="s">
        <v>5</v>
      </c>
    </row>
    <row r="9" spans="1:19" customFormat="1" ht="15" x14ac:dyDescent="0.25">
      <c r="A9" s="35" t="s">
        <v>6</v>
      </c>
      <c r="B9" s="35"/>
      <c r="C9" s="35"/>
      <c r="D9" s="35"/>
      <c r="E9" s="35"/>
      <c r="F9" s="35"/>
      <c r="R9" s="11"/>
      <c r="S9" s="12" t="s">
        <v>6</v>
      </c>
    </row>
    <row r="10" spans="1:19" customFormat="1" ht="33.75" x14ac:dyDescent="0.25">
      <c r="A10" s="13">
        <f>IF(H10&lt;&gt;"",COUNTA(H$3:H10),"")</f>
        <v>1</v>
      </c>
      <c r="B10" s="14" t="s">
        <v>7</v>
      </c>
      <c r="C10" s="15" t="s">
        <v>8</v>
      </c>
      <c r="D10" s="16" t="s">
        <v>9</v>
      </c>
      <c r="E10" s="17">
        <v>0.04</v>
      </c>
      <c r="F10" s="15" t="s">
        <v>10</v>
      </c>
      <c r="H10" s="2" t="s">
        <v>11</v>
      </c>
      <c r="R10" s="11"/>
      <c r="S10" s="12"/>
    </row>
    <row r="11" spans="1:19" customFormat="1" ht="15" x14ac:dyDescent="0.25">
      <c r="A11" s="13">
        <f>IF(H11&lt;&gt;"",COUNTA(H$3:H11),"")</f>
        <v>2</v>
      </c>
      <c r="B11" s="14" t="s">
        <v>12</v>
      </c>
      <c r="C11" s="15" t="s">
        <v>13</v>
      </c>
      <c r="D11" s="16" t="s">
        <v>14</v>
      </c>
      <c r="E11" s="18">
        <v>3.0799999999999998E-3</v>
      </c>
      <c r="F11" s="15" t="s">
        <v>15</v>
      </c>
      <c r="H11" s="2" t="s">
        <v>11</v>
      </c>
      <c r="R11" s="11"/>
      <c r="S11" s="12"/>
    </row>
    <row r="12" spans="1:19" customFormat="1" ht="22.5" x14ac:dyDescent="0.25">
      <c r="A12" s="13">
        <f>IF(H12&lt;&gt;"",COUNTA(H$3:H12),"")</f>
        <v>3</v>
      </c>
      <c r="B12" s="14" t="s">
        <v>16</v>
      </c>
      <c r="C12" s="15" t="s">
        <v>17</v>
      </c>
      <c r="D12" s="16" t="s">
        <v>18</v>
      </c>
      <c r="E12" s="18">
        <v>0.31415999999999999</v>
      </c>
      <c r="F12" s="15" t="s">
        <v>19</v>
      </c>
      <c r="H12" s="2" t="s">
        <v>11</v>
      </c>
      <c r="R12" s="11"/>
      <c r="S12" s="12"/>
    </row>
    <row r="13" spans="1:19" customFormat="1" ht="45" x14ac:dyDescent="0.25">
      <c r="A13" s="13">
        <f>IF(H13&lt;&gt;"",COUNTA(H$3:H13),"")</f>
        <v>4</v>
      </c>
      <c r="B13" s="14" t="s">
        <v>20</v>
      </c>
      <c r="C13" s="15" t="s">
        <v>21</v>
      </c>
      <c r="D13" s="16" t="s">
        <v>22</v>
      </c>
      <c r="E13" s="19">
        <v>7.4999999999999997E-2</v>
      </c>
      <c r="F13" s="15" t="s">
        <v>23</v>
      </c>
      <c r="H13" s="2" t="s">
        <v>11</v>
      </c>
      <c r="R13" s="11"/>
      <c r="S13" s="12"/>
    </row>
    <row r="14" spans="1:19" customFormat="1" ht="33.75" x14ac:dyDescent="0.25">
      <c r="A14" s="13">
        <f>IF(H14&lt;&gt;"",COUNTA(H$3:H14),"")</f>
        <v>5</v>
      </c>
      <c r="B14" s="14" t="s">
        <v>24</v>
      </c>
      <c r="C14" s="15" t="s">
        <v>25</v>
      </c>
      <c r="D14" s="16" t="s">
        <v>22</v>
      </c>
      <c r="E14" s="18">
        <v>7.6980000000000007E-2</v>
      </c>
      <c r="F14" s="15" t="s">
        <v>26</v>
      </c>
      <c r="H14" s="2" t="s">
        <v>11</v>
      </c>
      <c r="R14" s="11"/>
      <c r="S14" s="12"/>
    </row>
    <row r="15" spans="1:19" customFormat="1" ht="22.5" x14ac:dyDescent="0.25">
      <c r="A15" s="13">
        <f>IF(H15&lt;&gt;"",COUNTA(H$3:H15),"")</f>
        <v>6</v>
      </c>
      <c r="B15" s="14" t="s">
        <v>27</v>
      </c>
      <c r="C15" s="15" t="s">
        <v>28</v>
      </c>
      <c r="D15" s="16" t="s">
        <v>29</v>
      </c>
      <c r="E15" s="19">
        <v>6.8000000000000005E-2</v>
      </c>
      <c r="F15" s="15" t="s">
        <v>30</v>
      </c>
      <c r="H15" s="2" t="s">
        <v>11</v>
      </c>
      <c r="R15" s="11"/>
      <c r="S15" s="12"/>
    </row>
    <row r="16" spans="1:19" customFormat="1" ht="22.5" x14ac:dyDescent="0.25">
      <c r="A16" s="13">
        <f>IF(H16&lt;&gt;"",COUNTA(H$3:H16),"")</f>
        <v>7</v>
      </c>
      <c r="B16" s="14" t="s">
        <v>31</v>
      </c>
      <c r="C16" s="15" t="s">
        <v>32</v>
      </c>
      <c r="D16" s="16" t="s">
        <v>22</v>
      </c>
      <c r="E16" s="18">
        <v>6.8799999999999998E-3</v>
      </c>
      <c r="F16" s="15" t="s">
        <v>33</v>
      </c>
      <c r="H16" s="2" t="s">
        <v>11</v>
      </c>
      <c r="R16" s="11"/>
      <c r="S16" s="12"/>
    </row>
    <row r="17" spans="1:19" customFormat="1" ht="22.5" x14ac:dyDescent="0.25">
      <c r="A17" s="13">
        <f>IF(H17&lt;&gt;"",COUNTA(H$3:H17),"")</f>
        <v>8</v>
      </c>
      <c r="B17" s="14" t="s">
        <v>34</v>
      </c>
      <c r="C17" s="15" t="s">
        <v>35</v>
      </c>
      <c r="D17" s="16" t="s">
        <v>36</v>
      </c>
      <c r="E17" s="20">
        <v>4</v>
      </c>
      <c r="F17" s="15" t="s">
        <v>37</v>
      </c>
      <c r="H17" s="2" t="s">
        <v>11</v>
      </c>
      <c r="R17" s="11"/>
      <c r="S17" s="12"/>
    </row>
    <row r="18" spans="1:19" customFormat="1" ht="22.5" x14ac:dyDescent="0.25">
      <c r="A18" s="13">
        <f>IF(H18&lt;&gt;"",COUNTA(H$3:H18),"")</f>
        <v>9</v>
      </c>
      <c r="B18" s="14" t="s">
        <v>38</v>
      </c>
      <c r="C18" s="15" t="s">
        <v>39</v>
      </c>
      <c r="D18" s="16" t="s">
        <v>40</v>
      </c>
      <c r="E18" s="21">
        <v>0.2</v>
      </c>
      <c r="F18" s="15" t="s">
        <v>41</v>
      </c>
      <c r="H18" s="2" t="s">
        <v>11</v>
      </c>
      <c r="R18" s="11"/>
      <c r="S18" s="12"/>
    </row>
    <row r="19" spans="1:19" customFormat="1" ht="15" x14ac:dyDescent="0.25">
      <c r="A19" s="13">
        <f>IF(H19&lt;&gt;"",COUNTA(H$3:H19),"")</f>
        <v>10</v>
      </c>
      <c r="B19" s="14" t="s">
        <v>42</v>
      </c>
      <c r="C19" s="15" t="s">
        <v>43</v>
      </c>
      <c r="D19" s="16" t="s">
        <v>40</v>
      </c>
      <c r="E19" s="21">
        <v>1.4</v>
      </c>
      <c r="F19" s="15" t="s">
        <v>44</v>
      </c>
      <c r="H19" s="2" t="s">
        <v>11</v>
      </c>
      <c r="R19" s="11"/>
      <c r="S19" s="12"/>
    </row>
    <row r="20" spans="1:19" customFormat="1" ht="33.75" x14ac:dyDescent="0.25">
      <c r="A20" s="13">
        <f>IF(H20&lt;&gt;"",COUNTA(H$3:H20),"")</f>
        <v>11</v>
      </c>
      <c r="B20" s="14" t="s">
        <v>45</v>
      </c>
      <c r="C20" s="15" t="s">
        <v>46</v>
      </c>
      <c r="D20" s="16" t="s">
        <v>47</v>
      </c>
      <c r="E20" s="19">
        <v>1.4E-2</v>
      </c>
      <c r="F20" s="15" t="s">
        <v>48</v>
      </c>
      <c r="H20" s="2" t="s">
        <v>11</v>
      </c>
      <c r="R20" s="11"/>
      <c r="S20" s="12"/>
    </row>
    <row r="21" spans="1:19" customFormat="1" ht="67.5" x14ac:dyDescent="0.25">
      <c r="A21" s="13">
        <f>IF(H21&lt;&gt;"",COUNTA(H$3:H21),"")</f>
        <v>12</v>
      </c>
      <c r="B21" s="14" t="s">
        <v>49</v>
      </c>
      <c r="C21" s="15" t="s">
        <v>50</v>
      </c>
      <c r="D21" s="16" t="s">
        <v>47</v>
      </c>
      <c r="E21" s="19">
        <v>1.4E-2</v>
      </c>
      <c r="F21" s="15" t="s">
        <v>48</v>
      </c>
      <c r="H21" s="2" t="s">
        <v>11</v>
      </c>
      <c r="R21" s="11"/>
      <c r="S21" s="12"/>
    </row>
    <row r="22" spans="1:19" customFormat="1" ht="15" x14ac:dyDescent="0.25">
      <c r="A22" s="35" t="s">
        <v>51</v>
      </c>
      <c r="B22" s="35"/>
      <c r="C22" s="35"/>
      <c r="D22" s="35"/>
      <c r="E22" s="35"/>
      <c r="F22" s="35"/>
      <c r="R22" s="11"/>
      <c r="S22" s="12" t="s">
        <v>51</v>
      </c>
    </row>
    <row r="23" spans="1:19" customFormat="1" ht="22.5" x14ac:dyDescent="0.25">
      <c r="A23" s="13">
        <f>IF(H23&lt;&gt;"",COUNTA(H$3:H23),"")</f>
        <v>13</v>
      </c>
      <c r="B23" s="14" t="s">
        <v>52</v>
      </c>
      <c r="C23" s="31" t="s">
        <v>302</v>
      </c>
      <c r="D23" s="16" t="s">
        <v>22</v>
      </c>
      <c r="E23" s="22">
        <v>6.1999999999999998E-3</v>
      </c>
      <c r="F23" s="15" t="s">
        <v>53</v>
      </c>
      <c r="H23" s="2" t="s">
        <v>11</v>
      </c>
      <c r="R23" s="11"/>
      <c r="S23" s="12"/>
    </row>
    <row r="24" spans="1:19" customFormat="1" ht="22.5" x14ac:dyDescent="0.25">
      <c r="A24" s="13">
        <f>IF(H24&lt;&gt;"",COUNTA(H$3:H24),"")</f>
        <v>14</v>
      </c>
      <c r="B24" s="14" t="s">
        <v>54</v>
      </c>
      <c r="C24" s="15" t="s">
        <v>32</v>
      </c>
      <c r="D24" s="16" t="s">
        <v>22</v>
      </c>
      <c r="E24" s="22">
        <v>4.3E-3</v>
      </c>
      <c r="F24" s="15" t="s">
        <v>55</v>
      </c>
      <c r="H24" s="2" t="s">
        <v>11</v>
      </c>
      <c r="R24" s="11"/>
      <c r="S24" s="12"/>
    </row>
    <row r="25" spans="1:19" customFormat="1" ht="22.5" x14ac:dyDescent="0.25">
      <c r="A25" s="13">
        <f>IF(H25&lt;&gt;"",COUNTA(H$3:H25),"")</f>
        <v>15</v>
      </c>
      <c r="B25" s="14" t="s">
        <v>56</v>
      </c>
      <c r="C25" s="15" t="s">
        <v>57</v>
      </c>
      <c r="D25" s="16" t="s">
        <v>22</v>
      </c>
      <c r="E25" s="22">
        <v>1.9E-3</v>
      </c>
      <c r="F25" s="15" t="s">
        <v>58</v>
      </c>
      <c r="H25" s="2" t="s">
        <v>11</v>
      </c>
      <c r="R25" s="11"/>
      <c r="S25" s="12"/>
    </row>
    <row r="26" spans="1:19" customFormat="1" ht="15" x14ac:dyDescent="0.25">
      <c r="A26" s="13">
        <f>IF(H26&lt;&gt;"",COUNTA(H$3:H26),"")</f>
        <v>16</v>
      </c>
      <c r="B26" s="14" t="s">
        <v>59</v>
      </c>
      <c r="C26" s="15" t="s">
        <v>60</v>
      </c>
      <c r="D26" s="16" t="s">
        <v>61</v>
      </c>
      <c r="E26" s="20">
        <v>1</v>
      </c>
      <c r="F26" s="15" t="s">
        <v>37</v>
      </c>
      <c r="H26" s="2" t="s">
        <v>11</v>
      </c>
      <c r="R26" s="11"/>
      <c r="S26" s="12"/>
    </row>
    <row r="27" spans="1:19" customFormat="1" ht="15" x14ac:dyDescent="0.25">
      <c r="A27" s="13">
        <f>IF(H27&lt;&gt;"",COUNTA(H$3:H27),"")</f>
        <v>17</v>
      </c>
      <c r="B27" s="14" t="s">
        <v>62</v>
      </c>
      <c r="C27" s="15" t="s">
        <v>63</v>
      </c>
      <c r="D27" s="16" t="s">
        <v>36</v>
      </c>
      <c r="E27" s="20">
        <v>1</v>
      </c>
      <c r="F27" s="15" t="s">
        <v>37</v>
      </c>
      <c r="H27" s="2" t="s">
        <v>11</v>
      </c>
      <c r="R27" s="11"/>
      <c r="S27" s="12"/>
    </row>
    <row r="28" spans="1:19" customFormat="1" ht="15" x14ac:dyDescent="0.25">
      <c r="A28" s="13">
        <f>IF(H28&lt;&gt;"",COUNTA(H$3:H28),"")</f>
        <v>18</v>
      </c>
      <c r="B28" s="14" t="s">
        <v>64</v>
      </c>
      <c r="C28" s="31" t="s">
        <v>303</v>
      </c>
      <c r="D28" s="16" t="s">
        <v>36</v>
      </c>
      <c r="E28" s="20">
        <v>2</v>
      </c>
      <c r="F28" s="15" t="s">
        <v>65</v>
      </c>
      <c r="H28" s="2" t="s">
        <v>11</v>
      </c>
      <c r="R28" s="11"/>
      <c r="S28" s="12"/>
    </row>
    <row r="29" spans="1:19" customFormat="1" ht="22.5" x14ac:dyDescent="0.25">
      <c r="A29" s="13">
        <f>IF(H29&lt;&gt;"",COUNTA(H$3:H29),"")</f>
        <v>19</v>
      </c>
      <c r="B29" s="14" t="s">
        <v>66</v>
      </c>
      <c r="C29" s="15" t="s">
        <v>67</v>
      </c>
      <c r="D29" s="16" t="s">
        <v>36</v>
      </c>
      <c r="E29" s="20">
        <v>1</v>
      </c>
      <c r="F29" s="15" t="s">
        <v>37</v>
      </c>
      <c r="H29" s="2" t="s">
        <v>11</v>
      </c>
      <c r="R29" s="11"/>
      <c r="S29" s="12"/>
    </row>
    <row r="30" spans="1:19" customFormat="1" ht="22.5" x14ac:dyDescent="0.25">
      <c r="A30" s="13">
        <f>IF(H30&lt;&gt;"",COUNTA(H$3:H30),"")</f>
        <v>20</v>
      </c>
      <c r="B30" s="14" t="s">
        <v>68</v>
      </c>
      <c r="C30" s="15" t="s">
        <v>69</v>
      </c>
      <c r="D30" s="16" t="s">
        <v>36</v>
      </c>
      <c r="E30" s="20">
        <v>1</v>
      </c>
      <c r="F30" s="15" t="s">
        <v>37</v>
      </c>
      <c r="H30" s="2" t="s">
        <v>11</v>
      </c>
      <c r="R30" s="11"/>
      <c r="S30" s="12"/>
    </row>
    <row r="31" spans="1:19" customFormat="1" ht="33.75" x14ac:dyDescent="0.25">
      <c r="A31" s="13">
        <f>IF(H31&lt;&gt;"",COUNTA(H$3:H31),"")</f>
        <v>21</v>
      </c>
      <c r="B31" s="14" t="s">
        <v>70</v>
      </c>
      <c r="C31" s="15" t="s">
        <v>71</v>
      </c>
      <c r="D31" s="16" t="s">
        <v>72</v>
      </c>
      <c r="E31" s="19">
        <v>0.83599999999999997</v>
      </c>
      <c r="F31" s="15" t="s">
        <v>73</v>
      </c>
      <c r="H31" s="2" t="s">
        <v>11</v>
      </c>
      <c r="R31" s="11"/>
      <c r="S31" s="12"/>
    </row>
    <row r="32" spans="1:19" customFormat="1" ht="22.5" x14ac:dyDescent="0.25">
      <c r="A32" s="13">
        <f>IF(H32&lt;&gt;"",COUNTA(H$3:H32),"")</f>
        <v>22</v>
      </c>
      <c r="B32" s="14" t="s">
        <v>74</v>
      </c>
      <c r="C32" s="15" t="s">
        <v>75</v>
      </c>
      <c r="D32" s="16" t="s">
        <v>76</v>
      </c>
      <c r="E32" s="21">
        <v>82.6</v>
      </c>
      <c r="F32" s="15" t="s">
        <v>77</v>
      </c>
      <c r="H32" s="2" t="s">
        <v>11</v>
      </c>
      <c r="R32" s="11"/>
      <c r="S32" s="12"/>
    </row>
    <row r="33" spans="1:19" customFormat="1" ht="15" x14ac:dyDescent="0.25">
      <c r="A33" s="13">
        <f>IF(H33&lt;&gt;"",COUNTA(H$3:H33),"")</f>
        <v>23</v>
      </c>
      <c r="B33" s="14" t="s">
        <v>78</v>
      </c>
      <c r="C33" s="15" t="s">
        <v>79</v>
      </c>
      <c r="D33" s="16" t="s">
        <v>80</v>
      </c>
      <c r="E33" s="19">
        <v>1E-3</v>
      </c>
      <c r="F33" s="15" t="s">
        <v>81</v>
      </c>
      <c r="H33" s="2" t="s">
        <v>11</v>
      </c>
      <c r="R33" s="11"/>
      <c r="S33" s="12"/>
    </row>
    <row r="34" spans="1:19" customFormat="1" ht="22.5" x14ac:dyDescent="0.25">
      <c r="A34" s="13">
        <f>IF(H34&lt;&gt;"",COUNTA(H$3:H34),"")</f>
        <v>24</v>
      </c>
      <c r="B34" s="14" t="s">
        <v>82</v>
      </c>
      <c r="C34" s="15" t="s">
        <v>83</v>
      </c>
      <c r="D34" s="16" t="s">
        <v>72</v>
      </c>
      <c r="E34" s="19">
        <v>4.4999999999999998E-2</v>
      </c>
      <c r="F34" s="15" t="s">
        <v>84</v>
      </c>
      <c r="H34" s="2" t="s">
        <v>11</v>
      </c>
      <c r="R34" s="11"/>
      <c r="S34" s="12"/>
    </row>
    <row r="35" spans="1:19" customFormat="1" ht="22.5" x14ac:dyDescent="0.25">
      <c r="A35" s="13">
        <f>IF(H35&lt;&gt;"",COUNTA(H$3:H35),"")</f>
        <v>25</v>
      </c>
      <c r="B35" s="14" t="s">
        <v>85</v>
      </c>
      <c r="C35" s="15" t="s">
        <v>86</v>
      </c>
      <c r="D35" s="16" t="s">
        <v>80</v>
      </c>
      <c r="E35" s="22">
        <v>4.4999999999999997E-3</v>
      </c>
      <c r="F35" s="15" t="s">
        <v>87</v>
      </c>
      <c r="H35" s="2" t="s">
        <v>11</v>
      </c>
      <c r="R35" s="11"/>
      <c r="S35" s="12"/>
    </row>
    <row r="36" spans="1:19" customFormat="1" ht="15" x14ac:dyDescent="0.25">
      <c r="A36" s="35" t="s">
        <v>88</v>
      </c>
      <c r="B36" s="35"/>
      <c r="C36" s="35"/>
      <c r="D36" s="35"/>
      <c r="E36" s="35"/>
      <c r="F36" s="35"/>
      <c r="R36" s="11"/>
      <c r="S36" s="12" t="s">
        <v>88</v>
      </c>
    </row>
    <row r="37" spans="1:19" customFormat="1" ht="45" x14ac:dyDescent="0.25">
      <c r="A37" s="13">
        <f>IF(H37&lt;&gt;"",COUNTA(H$3:H37),"")</f>
        <v>26</v>
      </c>
      <c r="B37" s="14" t="s">
        <v>89</v>
      </c>
      <c r="C37" s="15" t="s">
        <v>90</v>
      </c>
      <c r="D37" s="16" t="s">
        <v>72</v>
      </c>
      <c r="E37" s="22">
        <v>0.30919999999999997</v>
      </c>
      <c r="F37" s="15" t="s">
        <v>91</v>
      </c>
      <c r="H37" s="2" t="s">
        <v>11</v>
      </c>
      <c r="R37" s="11"/>
      <c r="S37" s="12"/>
    </row>
    <row r="38" spans="1:19" customFormat="1" ht="67.5" x14ac:dyDescent="0.25">
      <c r="A38" s="13">
        <f>IF(H38&lt;&gt;"",COUNTA(H$3:H38),"")</f>
        <v>27</v>
      </c>
      <c r="B38" s="14" t="s">
        <v>92</v>
      </c>
      <c r="C38" s="15" t="s">
        <v>93</v>
      </c>
      <c r="D38" s="16" t="s">
        <v>72</v>
      </c>
      <c r="E38" s="22">
        <v>0.30919999999999997</v>
      </c>
      <c r="F38" s="15" t="s">
        <v>91</v>
      </c>
      <c r="H38" s="2" t="s">
        <v>11</v>
      </c>
      <c r="R38" s="11"/>
      <c r="S38" s="12"/>
    </row>
    <row r="39" spans="1:19" customFormat="1" ht="22.5" x14ac:dyDescent="0.25">
      <c r="A39" s="13">
        <f>IF(H39&lt;&gt;"",COUNTA(H$3:H39),"")</f>
        <v>28</v>
      </c>
      <c r="B39" s="14" t="s">
        <v>94</v>
      </c>
      <c r="C39" s="15" t="s">
        <v>95</v>
      </c>
      <c r="D39" s="16" t="s">
        <v>22</v>
      </c>
      <c r="E39" s="22">
        <v>0.36840000000000001</v>
      </c>
      <c r="F39" s="15" t="s">
        <v>96</v>
      </c>
      <c r="H39" s="2" t="s">
        <v>11</v>
      </c>
      <c r="R39" s="11"/>
      <c r="S39" s="12"/>
    </row>
    <row r="40" spans="1:19" customFormat="1" ht="56.25" x14ac:dyDescent="0.25">
      <c r="A40" s="13">
        <f>IF(H40&lt;&gt;"",COUNTA(H$3:H40),"")</f>
        <v>29</v>
      </c>
      <c r="B40" s="14" t="s">
        <v>97</v>
      </c>
      <c r="C40" s="15" t="s">
        <v>98</v>
      </c>
      <c r="D40" s="16" t="s">
        <v>36</v>
      </c>
      <c r="E40" s="20">
        <v>5</v>
      </c>
      <c r="F40" s="15" t="s">
        <v>99</v>
      </c>
      <c r="H40" s="2" t="s">
        <v>11</v>
      </c>
      <c r="R40" s="11"/>
      <c r="S40" s="12"/>
    </row>
    <row r="41" spans="1:19" customFormat="1" ht="56.25" x14ac:dyDescent="0.25">
      <c r="A41" s="13">
        <f>IF(H41&lt;&gt;"",COUNTA(H$3:H41),"")</f>
        <v>30</v>
      </c>
      <c r="B41" s="14" t="s">
        <v>100</v>
      </c>
      <c r="C41" s="15" t="s">
        <v>101</v>
      </c>
      <c r="D41" s="16" t="s">
        <v>36</v>
      </c>
      <c r="E41" s="20">
        <v>2</v>
      </c>
      <c r="F41" s="15" t="s">
        <v>65</v>
      </c>
      <c r="H41" s="2" t="s">
        <v>11</v>
      </c>
      <c r="R41" s="11"/>
      <c r="S41" s="12"/>
    </row>
    <row r="42" spans="1:19" customFormat="1" ht="56.25" x14ac:dyDescent="0.25">
      <c r="A42" s="13">
        <f>IF(H42&lt;&gt;"",COUNTA(H$3:H42),"")</f>
        <v>31</v>
      </c>
      <c r="B42" s="14" t="s">
        <v>102</v>
      </c>
      <c r="C42" s="15" t="s">
        <v>103</v>
      </c>
      <c r="D42" s="16" t="s">
        <v>36</v>
      </c>
      <c r="E42" s="20">
        <v>4</v>
      </c>
      <c r="F42" s="15" t="s">
        <v>104</v>
      </c>
      <c r="H42" s="2" t="s">
        <v>11</v>
      </c>
      <c r="R42" s="11"/>
      <c r="S42" s="12"/>
    </row>
    <row r="43" spans="1:19" customFormat="1" ht="67.5" x14ac:dyDescent="0.25">
      <c r="A43" s="13">
        <f>IF(H43&lt;&gt;"",COUNTA(H$3:H43),"")</f>
        <v>32</v>
      </c>
      <c r="B43" s="14" t="s">
        <v>105</v>
      </c>
      <c r="C43" s="15" t="s">
        <v>106</v>
      </c>
      <c r="D43" s="16" t="s">
        <v>36</v>
      </c>
      <c r="E43" s="20">
        <v>3</v>
      </c>
      <c r="F43" s="15" t="s">
        <v>107</v>
      </c>
      <c r="H43" s="2" t="s">
        <v>11</v>
      </c>
      <c r="R43" s="11"/>
      <c r="S43" s="12"/>
    </row>
    <row r="44" spans="1:19" customFormat="1" ht="56.25" x14ac:dyDescent="0.25">
      <c r="A44" s="13">
        <f>IF(H44&lt;&gt;"",COUNTA(H$3:H44),"")</f>
        <v>33</v>
      </c>
      <c r="B44" s="14" t="s">
        <v>108</v>
      </c>
      <c r="C44" s="15" t="s">
        <v>109</v>
      </c>
      <c r="D44" s="16" t="s">
        <v>36</v>
      </c>
      <c r="E44" s="20">
        <v>1</v>
      </c>
      <c r="F44" s="15" t="s">
        <v>110</v>
      </c>
      <c r="H44" s="2" t="s">
        <v>11</v>
      </c>
      <c r="R44" s="11"/>
      <c r="S44" s="12"/>
    </row>
    <row r="45" spans="1:19" customFormat="1" ht="22.5" x14ac:dyDescent="0.25">
      <c r="A45" s="13">
        <f>IF(H45&lt;&gt;"",COUNTA(H$3:H45),"")</f>
        <v>34</v>
      </c>
      <c r="B45" s="14" t="s">
        <v>111</v>
      </c>
      <c r="C45" s="15" t="s">
        <v>112</v>
      </c>
      <c r="D45" s="16" t="s">
        <v>36</v>
      </c>
      <c r="E45" s="20">
        <v>1</v>
      </c>
      <c r="F45" s="15" t="s">
        <v>110</v>
      </c>
      <c r="H45" s="2" t="s">
        <v>11</v>
      </c>
      <c r="R45" s="11"/>
      <c r="S45" s="12"/>
    </row>
    <row r="46" spans="1:19" customFormat="1" ht="78.75" x14ac:dyDescent="0.25">
      <c r="A46" s="13">
        <f>IF(H46&lt;&gt;"",COUNTA(H$3:H46),"")</f>
        <v>35</v>
      </c>
      <c r="B46" s="14" t="s">
        <v>113</v>
      </c>
      <c r="C46" s="15" t="s">
        <v>114</v>
      </c>
      <c r="D46" s="16" t="s">
        <v>36</v>
      </c>
      <c r="E46" s="20">
        <v>1</v>
      </c>
      <c r="F46" s="15" t="s">
        <v>110</v>
      </c>
      <c r="H46" s="2" t="s">
        <v>11</v>
      </c>
      <c r="R46" s="11"/>
      <c r="S46" s="12"/>
    </row>
    <row r="47" spans="1:19" customFormat="1" ht="22.5" x14ac:dyDescent="0.25">
      <c r="A47" s="13">
        <f>IF(H47&lt;&gt;"",COUNTA(H$3:H47),"")</f>
        <v>36</v>
      </c>
      <c r="B47" s="14" t="s">
        <v>115</v>
      </c>
      <c r="C47" s="15" t="s">
        <v>116</v>
      </c>
      <c r="D47" s="16" t="s">
        <v>117</v>
      </c>
      <c r="E47" s="20">
        <v>1</v>
      </c>
      <c r="F47" s="15" t="s">
        <v>110</v>
      </c>
      <c r="H47" s="2" t="s">
        <v>11</v>
      </c>
      <c r="R47" s="11"/>
      <c r="S47" s="12"/>
    </row>
    <row r="48" spans="1:19" customFormat="1" ht="45" x14ac:dyDescent="0.25">
      <c r="A48" s="13">
        <f>IF(H48&lt;&gt;"",COUNTA(H$3:H48),"")</f>
        <v>37</v>
      </c>
      <c r="B48" s="14" t="s">
        <v>118</v>
      </c>
      <c r="C48" s="15" t="s">
        <v>119</v>
      </c>
      <c r="D48" s="16" t="s">
        <v>117</v>
      </c>
      <c r="E48" s="20">
        <v>1</v>
      </c>
      <c r="F48" s="15" t="s">
        <v>110</v>
      </c>
      <c r="H48" s="2" t="s">
        <v>11</v>
      </c>
      <c r="R48" s="11"/>
      <c r="S48" s="12"/>
    </row>
    <row r="49" spans="1:19" customFormat="1" ht="22.5" x14ac:dyDescent="0.25">
      <c r="A49" s="13">
        <f>IF(H49&lt;&gt;"",COUNTA(H$3:H49),"")</f>
        <v>38</v>
      </c>
      <c r="B49" s="14" t="s">
        <v>120</v>
      </c>
      <c r="C49" s="15" t="s">
        <v>121</v>
      </c>
      <c r="D49" s="16" t="s">
        <v>9</v>
      </c>
      <c r="E49" s="17">
        <v>0.02</v>
      </c>
      <c r="F49" s="15" t="s">
        <v>122</v>
      </c>
      <c r="H49" s="2" t="s">
        <v>11</v>
      </c>
      <c r="R49" s="11"/>
      <c r="S49" s="12"/>
    </row>
    <row r="50" spans="1:19" customFormat="1" ht="22.5" x14ac:dyDescent="0.25">
      <c r="A50" s="13">
        <f>IF(H50&lt;&gt;"",COUNTA(H$3:H50),"")</f>
        <v>39</v>
      </c>
      <c r="B50" s="14" t="s">
        <v>123</v>
      </c>
      <c r="C50" s="15" t="s">
        <v>124</v>
      </c>
      <c r="D50" s="16" t="s">
        <v>36</v>
      </c>
      <c r="E50" s="20">
        <v>2</v>
      </c>
      <c r="F50" s="15" t="s">
        <v>65</v>
      </c>
      <c r="H50" s="2" t="s">
        <v>11</v>
      </c>
      <c r="R50" s="11"/>
      <c r="S50" s="12"/>
    </row>
    <row r="51" spans="1:19" customFormat="1" ht="33.75" x14ac:dyDescent="0.25">
      <c r="A51" s="13">
        <f>IF(H51&lt;&gt;"",COUNTA(H$3:H51),"")</f>
        <v>40</v>
      </c>
      <c r="B51" s="14" t="s">
        <v>125</v>
      </c>
      <c r="C51" s="15" t="s">
        <v>126</v>
      </c>
      <c r="D51" s="16" t="s">
        <v>117</v>
      </c>
      <c r="E51" s="20">
        <v>1</v>
      </c>
      <c r="F51" s="15" t="s">
        <v>110</v>
      </c>
      <c r="H51" s="2" t="s">
        <v>11</v>
      </c>
      <c r="R51" s="11"/>
      <c r="S51" s="12"/>
    </row>
    <row r="52" spans="1:19" customFormat="1" ht="33.75" x14ac:dyDescent="0.25">
      <c r="A52" s="13">
        <f>IF(H52&lt;&gt;"",COUNTA(H$3:H52),"")</f>
        <v>41</v>
      </c>
      <c r="B52" s="14" t="s">
        <v>127</v>
      </c>
      <c r="C52" s="15" t="s">
        <v>128</v>
      </c>
      <c r="D52" s="16" t="s">
        <v>36</v>
      </c>
      <c r="E52" s="20">
        <v>1</v>
      </c>
      <c r="F52" s="15" t="s">
        <v>110</v>
      </c>
      <c r="H52" s="2" t="s">
        <v>11</v>
      </c>
      <c r="R52" s="11"/>
      <c r="S52" s="12"/>
    </row>
    <row r="53" spans="1:19" customFormat="1" ht="56.25" x14ac:dyDescent="0.25">
      <c r="A53" s="13">
        <f>IF(H53&lt;&gt;"",COUNTA(H$3:H53),"")</f>
        <v>42</v>
      </c>
      <c r="B53" s="14" t="s">
        <v>129</v>
      </c>
      <c r="C53" s="15" t="s">
        <v>130</v>
      </c>
      <c r="D53" s="16" t="s">
        <v>36</v>
      </c>
      <c r="E53" s="20">
        <v>1</v>
      </c>
      <c r="F53" s="15" t="s">
        <v>110</v>
      </c>
      <c r="H53" s="2" t="s">
        <v>11</v>
      </c>
      <c r="R53" s="11"/>
      <c r="S53" s="12"/>
    </row>
    <row r="54" spans="1:19" customFormat="1" ht="15" x14ac:dyDescent="0.25">
      <c r="A54" s="13">
        <f>IF(H54&lt;&gt;"",COUNTA(H$3:H54),"")</f>
        <v>43</v>
      </c>
      <c r="B54" s="14" t="s">
        <v>131</v>
      </c>
      <c r="C54" s="15" t="s">
        <v>43</v>
      </c>
      <c r="D54" s="16" t="s">
        <v>40</v>
      </c>
      <c r="E54" s="21">
        <v>1.4</v>
      </c>
      <c r="F54" s="15" t="s">
        <v>132</v>
      </c>
      <c r="H54" s="2" t="s">
        <v>11</v>
      </c>
      <c r="R54" s="11"/>
      <c r="S54" s="12"/>
    </row>
    <row r="55" spans="1:19" customFormat="1" ht="33.75" x14ac:dyDescent="0.25">
      <c r="A55" s="13">
        <f>IF(H55&lt;&gt;"",COUNTA(H$3:H55),"")</f>
        <v>44</v>
      </c>
      <c r="B55" s="14" t="s">
        <v>133</v>
      </c>
      <c r="C55" s="15" t="s">
        <v>134</v>
      </c>
      <c r="D55" s="16" t="s">
        <v>47</v>
      </c>
      <c r="E55" s="19">
        <v>1.4E-2</v>
      </c>
      <c r="F55" s="15" t="s">
        <v>135</v>
      </c>
      <c r="H55" s="2" t="s">
        <v>11</v>
      </c>
      <c r="R55" s="11"/>
      <c r="S55" s="12"/>
    </row>
    <row r="56" spans="1:19" customFormat="1" ht="67.5" x14ac:dyDescent="0.25">
      <c r="A56" s="13">
        <f>IF(H56&lt;&gt;"",COUNTA(H$3:H56),"")</f>
        <v>45</v>
      </c>
      <c r="B56" s="14" t="s">
        <v>136</v>
      </c>
      <c r="C56" s="15" t="s">
        <v>137</v>
      </c>
      <c r="D56" s="16" t="s">
        <v>47</v>
      </c>
      <c r="E56" s="19">
        <v>1.4E-2</v>
      </c>
      <c r="F56" s="15" t="s">
        <v>138</v>
      </c>
      <c r="H56" s="2" t="s">
        <v>11</v>
      </c>
      <c r="R56" s="11"/>
      <c r="S56" s="12"/>
    </row>
    <row r="57" spans="1:19" customFormat="1" ht="56.25" x14ac:dyDescent="0.25">
      <c r="A57" s="13">
        <f>IF(H57&lt;&gt;"",COUNTA(H$3:H57),"")</f>
        <v>46</v>
      </c>
      <c r="B57" s="14" t="s">
        <v>139</v>
      </c>
      <c r="C57" s="15" t="s">
        <v>140</v>
      </c>
      <c r="D57" s="16" t="s">
        <v>141</v>
      </c>
      <c r="E57" s="20">
        <v>35</v>
      </c>
      <c r="F57" s="15" t="s">
        <v>142</v>
      </c>
      <c r="H57" s="2" t="s">
        <v>11</v>
      </c>
      <c r="R57" s="11"/>
      <c r="S57" s="12"/>
    </row>
    <row r="58" spans="1:19" customFormat="1" ht="33.75" x14ac:dyDescent="0.25">
      <c r="A58" s="13">
        <f>IF(H58&lt;&gt;"",COUNTA(H$3:H58),"")</f>
        <v>47</v>
      </c>
      <c r="B58" s="14" t="s">
        <v>143</v>
      </c>
      <c r="C58" s="15" t="s">
        <v>144</v>
      </c>
      <c r="D58" s="16" t="s">
        <v>18</v>
      </c>
      <c r="E58" s="22">
        <v>6.9500000000000006E-2</v>
      </c>
      <c r="F58" s="15" t="s">
        <v>145</v>
      </c>
      <c r="H58" s="2" t="s">
        <v>11</v>
      </c>
      <c r="R58" s="11"/>
      <c r="S58" s="12"/>
    </row>
    <row r="59" spans="1:19" customFormat="1" ht="22.5" x14ac:dyDescent="0.25">
      <c r="A59" s="13">
        <f>IF(H59&lt;&gt;"",COUNTA(H$3:H59),"")</f>
        <v>48</v>
      </c>
      <c r="B59" s="14" t="s">
        <v>146</v>
      </c>
      <c r="C59" s="15" t="s">
        <v>147</v>
      </c>
      <c r="D59" s="16" t="s">
        <v>18</v>
      </c>
      <c r="E59" s="23">
        <v>7.1584999999999996E-2</v>
      </c>
      <c r="F59" s="15" t="s">
        <v>148</v>
      </c>
      <c r="H59" s="2" t="s">
        <v>11</v>
      </c>
      <c r="R59" s="11"/>
      <c r="S59" s="12"/>
    </row>
    <row r="60" spans="1:19" customFormat="1" ht="33.75" x14ac:dyDescent="0.25">
      <c r="A60" s="13">
        <f>IF(H60&lt;&gt;"",COUNTA(H$3:H60),"")</f>
        <v>49</v>
      </c>
      <c r="B60" s="14" t="s">
        <v>149</v>
      </c>
      <c r="C60" s="15" t="s">
        <v>150</v>
      </c>
      <c r="D60" s="16" t="s">
        <v>47</v>
      </c>
      <c r="E60" s="18">
        <v>2.9649999999999999E-2</v>
      </c>
      <c r="F60" s="15" t="s">
        <v>151</v>
      </c>
      <c r="H60" s="2" t="s">
        <v>11</v>
      </c>
      <c r="R60" s="11"/>
      <c r="S60" s="12"/>
    </row>
    <row r="61" spans="1:19" customFormat="1" ht="22.5" x14ac:dyDescent="0.25">
      <c r="A61" s="13">
        <f>IF(H61&lt;&gt;"",COUNTA(H$3:H61),"")</f>
        <v>50</v>
      </c>
      <c r="B61" s="14" t="s">
        <v>152</v>
      </c>
      <c r="C61" s="15" t="s">
        <v>153</v>
      </c>
      <c r="D61" s="16" t="s">
        <v>40</v>
      </c>
      <c r="E61" s="22">
        <v>3.6173000000000002</v>
      </c>
      <c r="F61" s="15" t="s">
        <v>154</v>
      </c>
      <c r="H61" s="2" t="s">
        <v>11</v>
      </c>
      <c r="R61" s="11"/>
      <c r="S61" s="12"/>
    </row>
    <row r="62" spans="1:19" customFormat="1" ht="33.75" x14ac:dyDescent="0.25">
      <c r="A62" s="13">
        <f>IF(H62&lt;&gt;"",COUNTA(H$3:H62),"")</f>
        <v>51</v>
      </c>
      <c r="B62" s="14" t="s">
        <v>155</v>
      </c>
      <c r="C62" s="15" t="s">
        <v>156</v>
      </c>
      <c r="D62" s="16" t="s">
        <v>157</v>
      </c>
      <c r="E62" s="22">
        <v>2.5000000000000001E-3</v>
      </c>
      <c r="F62" s="15" t="s">
        <v>158</v>
      </c>
      <c r="H62" s="2" t="s">
        <v>11</v>
      </c>
      <c r="R62" s="11"/>
      <c r="S62" s="12"/>
    </row>
    <row r="63" spans="1:19" customFormat="1" ht="56.25" x14ac:dyDescent="0.25">
      <c r="A63" s="13">
        <f>IF(H63&lt;&gt;"",COUNTA(H$3:H63),"")</f>
        <v>52</v>
      </c>
      <c r="B63" s="14" t="s">
        <v>159</v>
      </c>
      <c r="C63" s="15" t="s">
        <v>160</v>
      </c>
      <c r="D63" s="16" t="s">
        <v>76</v>
      </c>
      <c r="E63" s="21">
        <v>2.5</v>
      </c>
      <c r="F63" s="15" t="s">
        <v>161</v>
      </c>
      <c r="H63" s="2" t="s">
        <v>11</v>
      </c>
      <c r="R63" s="11"/>
      <c r="S63" s="12"/>
    </row>
    <row r="64" spans="1:19" customFormat="1" ht="22.5" x14ac:dyDescent="0.25">
      <c r="A64" s="13">
        <f>IF(H64&lt;&gt;"",COUNTA(H$3:H64),"")</f>
        <v>53</v>
      </c>
      <c r="B64" s="14" t="s">
        <v>162</v>
      </c>
      <c r="C64" s="15" t="s">
        <v>163</v>
      </c>
      <c r="D64" s="16" t="s">
        <v>72</v>
      </c>
      <c r="E64" s="19">
        <v>2.5000000000000001E-2</v>
      </c>
      <c r="F64" s="15" t="s">
        <v>164</v>
      </c>
      <c r="H64" s="2" t="s">
        <v>11</v>
      </c>
      <c r="R64" s="11"/>
      <c r="S64" s="12"/>
    </row>
    <row r="65" spans="1:19" customFormat="1" ht="22.5" x14ac:dyDescent="0.25">
      <c r="A65" s="13">
        <f>IF(H65&lt;&gt;"",COUNTA(H$3:H65),"")</f>
        <v>54</v>
      </c>
      <c r="B65" s="14" t="s">
        <v>165</v>
      </c>
      <c r="C65" s="15" t="s">
        <v>166</v>
      </c>
      <c r="D65" s="16" t="s">
        <v>167</v>
      </c>
      <c r="E65" s="20">
        <v>1</v>
      </c>
      <c r="F65" s="15" t="s">
        <v>110</v>
      </c>
      <c r="H65" s="2" t="s">
        <v>11</v>
      </c>
      <c r="R65" s="11"/>
      <c r="S65" s="12"/>
    </row>
    <row r="66" spans="1:19" customFormat="1" ht="15" x14ac:dyDescent="0.25">
      <c r="A66" s="35" t="s">
        <v>168</v>
      </c>
      <c r="B66" s="35"/>
      <c r="C66" s="35"/>
      <c r="D66" s="35"/>
      <c r="E66" s="35"/>
      <c r="F66" s="35"/>
      <c r="R66" s="11"/>
      <c r="S66" s="12" t="s">
        <v>168</v>
      </c>
    </row>
    <row r="67" spans="1:19" customFormat="1" ht="33.75" x14ac:dyDescent="0.25">
      <c r="A67" s="13">
        <f>IF(H67&lt;&gt;"",COUNTA(H$3:H67),"")</f>
        <v>55</v>
      </c>
      <c r="B67" s="14" t="s">
        <v>169</v>
      </c>
      <c r="C67" s="15" t="s">
        <v>170</v>
      </c>
      <c r="D67" s="16" t="s">
        <v>171</v>
      </c>
      <c r="E67" s="20">
        <v>1</v>
      </c>
      <c r="F67" s="15" t="s">
        <v>37</v>
      </c>
      <c r="H67" s="2" t="s">
        <v>11</v>
      </c>
      <c r="R67" s="11"/>
      <c r="S67" s="12"/>
    </row>
    <row r="68" spans="1:19" customFormat="1" ht="33.75" x14ac:dyDescent="0.25">
      <c r="A68" s="13">
        <f>IF(H68&lt;&gt;"",COUNTA(H$3:H68),"")</f>
        <v>56</v>
      </c>
      <c r="B68" s="14" t="s">
        <v>172</v>
      </c>
      <c r="C68" s="15" t="s">
        <v>173</v>
      </c>
      <c r="D68" s="16" t="s">
        <v>72</v>
      </c>
      <c r="E68" s="22">
        <v>0.30919999999999997</v>
      </c>
      <c r="F68" s="15" t="s">
        <v>174</v>
      </c>
      <c r="H68" s="2" t="s">
        <v>11</v>
      </c>
      <c r="R68" s="11"/>
      <c r="S68" s="12"/>
    </row>
    <row r="69" spans="1:19" customFormat="1" ht="90" x14ac:dyDescent="0.25">
      <c r="A69" s="13">
        <f>IF(H69&lt;&gt;"",COUNTA(H$3:H69),"")</f>
        <v>57</v>
      </c>
      <c r="B69" s="14" t="s">
        <v>175</v>
      </c>
      <c r="C69" s="15" t="s">
        <v>176</v>
      </c>
      <c r="D69" s="16" t="s">
        <v>72</v>
      </c>
      <c r="E69" s="22">
        <v>0.30919999999999997</v>
      </c>
      <c r="F69" s="15" t="s">
        <v>174</v>
      </c>
      <c r="H69" s="2" t="s">
        <v>11</v>
      </c>
      <c r="R69" s="11"/>
      <c r="S69" s="12"/>
    </row>
    <row r="70" spans="1:19" customFormat="1" ht="78.75" x14ac:dyDescent="0.25">
      <c r="A70" s="13">
        <f>IF(H70&lt;&gt;"",COUNTA(H$3:H70),"")</f>
        <v>58</v>
      </c>
      <c r="B70" s="14" t="s">
        <v>177</v>
      </c>
      <c r="C70" s="15" t="s">
        <v>178</v>
      </c>
      <c r="D70" s="16" t="s">
        <v>179</v>
      </c>
      <c r="E70" s="20">
        <v>1</v>
      </c>
      <c r="F70" s="15" t="s">
        <v>37</v>
      </c>
      <c r="H70" s="2" t="s">
        <v>11</v>
      </c>
      <c r="R70" s="11"/>
      <c r="S70" s="12"/>
    </row>
    <row r="71" spans="1:19" customFormat="1" ht="15" x14ac:dyDescent="0.25">
      <c r="A71" s="36" t="s">
        <v>180</v>
      </c>
      <c r="B71" s="36"/>
      <c r="C71" s="36"/>
      <c r="D71" s="36"/>
      <c r="E71" s="36"/>
      <c r="F71" s="36"/>
      <c r="R71" s="11" t="s">
        <v>180</v>
      </c>
      <c r="S71" s="12"/>
    </row>
    <row r="72" spans="1:19" customFormat="1" ht="78.75" x14ac:dyDescent="0.25">
      <c r="A72" s="13">
        <f>IF(H72&lt;&gt;"",COUNTA(H$3:H72),"")</f>
        <v>59</v>
      </c>
      <c r="B72" s="14" t="s">
        <v>181</v>
      </c>
      <c r="C72" s="15" t="s">
        <v>182</v>
      </c>
      <c r="D72" s="16" t="s">
        <v>76</v>
      </c>
      <c r="E72" s="21">
        <v>11.6</v>
      </c>
      <c r="F72" s="15" t="s">
        <v>183</v>
      </c>
      <c r="H72" s="2" t="s">
        <v>11</v>
      </c>
      <c r="R72" s="11"/>
      <c r="S72" s="12"/>
    </row>
    <row r="73" spans="1:19" customFormat="1" ht="33.75" x14ac:dyDescent="0.25">
      <c r="A73" s="13">
        <f>IF(H73&lt;&gt;"",COUNTA(H$3:H73),"")</f>
        <v>60</v>
      </c>
      <c r="B73" s="14" t="s">
        <v>184</v>
      </c>
      <c r="C73" s="15" t="s">
        <v>185</v>
      </c>
      <c r="D73" s="16" t="s">
        <v>186</v>
      </c>
      <c r="E73" s="20">
        <v>12</v>
      </c>
      <c r="F73" s="15" t="s">
        <v>187</v>
      </c>
      <c r="H73" s="2" t="s">
        <v>11</v>
      </c>
      <c r="R73" s="11"/>
      <c r="S73" s="12"/>
    </row>
    <row r="74" spans="1:19" customFormat="1" ht="22.5" x14ac:dyDescent="0.25">
      <c r="A74" s="13">
        <f>IF(H74&lt;&gt;"",COUNTA(H$3:H74),"")</f>
        <v>61</v>
      </c>
      <c r="B74" s="14" t="s">
        <v>188</v>
      </c>
      <c r="C74" s="15" t="s">
        <v>95</v>
      </c>
      <c r="D74" s="16" t="s">
        <v>22</v>
      </c>
      <c r="E74" s="19">
        <v>0.20599999999999999</v>
      </c>
      <c r="F74" s="15" t="s">
        <v>189</v>
      </c>
      <c r="H74" s="2" t="s">
        <v>11</v>
      </c>
      <c r="R74" s="11"/>
      <c r="S74" s="12"/>
    </row>
    <row r="75" spans="1:19" customFormat="1" ht="56.25" x14ac:dyDescent="0.25">
      <c r="A75" s="13">
        <f>IF(H75&lt;&gt;"",COUNTA(H$3:H75),"")</f>
        <v>62</v>
      </c>
      <c r="B75" s="14" t="s">
        <v>190</v>
      </c>
      <c r="C75" s="15" t="s">
        <v>191</v>
      </c>
      <c r="D75" s="16" t="s">
        <v>36</v>
      </c>
      <c r="E75" s="20">
        <v>2</v>
      </c>
      <c r="F75" s="15" t="s">
        <v>192</v>
      </c>
      <c r="H75" s="2" t="s">
        <v>11</v>
      </c>
      <c r="R75" s="11"/>
      <c r="S75" s="12"/>
    </row>
    <row r="76" spans="1:19" customFormat="1" ht="22.5" x14ac:dyDescent="0.25">
      <c r="A76" s="13">
        <f>IF(H76&lt;&gt;"",COUNTA(H$3:H76),"")</f>
        <v>63</v>
      </c>
      <c r="B76" s="14" t="s">
        <v>193</v>
      </c>
      <c r="C76" s="15" t="s">
        <v>194</v>
      </c>
      <c r="D76" s="16" t="s">
        <v>36</v>
      </c>
      <c r="E76" s="20">
        <v>4</v>
      </c>
      <c r="F76" s="15" t="s">
        <v>195</v>
      </c>
      <c r="H76" s="2" t="s">
        <v>11</v>
      </c>
      <c r="R76" s="11"/>
      <c r="S76" s="12"/>
    </row>
    <row r="77" spans="1:19" customFormat="1" ht="56.25" x14ac:dyDescent="0.25">
      <c r="A77" s="13">
        <f>IF(H77&lt;&gt;"",COUNTA(H$3:H77),"")</f>
        <v>64</v>
      </c>
      <c r="B77" s="14" t="s">
        <v>196</v>
      </c>
      <c r="C77" s="15" t="s">
        <v>197</v>
      </c>
      <c r="D77" s="16" t="s">
        <v>36</v>
      </c>
      <c r="E77" s="20">
        <v>2</v>
      </c>
      <c r="F77" s="15" t="s">
        <v>192</v>
      </c>
      <c r="H77" s="2" t="s">
        <v>11</v>
      </c>
      <c r="R77" s="11"/>
      <c r="S77" s="12"/>
    </row>
    <row r="78" spans="1:19" customFormat="1" ht="33.75" x14ac:dyDescent="0.25">
      <c r="A78" s="13">
        <f>IF(H78&lt;&gt;"",COUNTA(H$3:H78),"")</f>
        <v>65</v>
      </c>
      <c r="B78" s="14" t="s">
        <v>198</v>
      </c>
      <c r="C78" s="15" t="s">
        <v>199</v>
      </c>
      <c r="D78" s="16" t="s">
        <v>200</v>
      </c>
      <c r="E78" s="20">
        <v>2</v>
      </c>
      <c r="F78" s="15" t="s">
        <v>192</v>
      </c>
      <c r="H78" s="2" t="s">
        <v>11</v>
      </c>
      <c r="R78" s="11"/>
      <c r="S78" s="12"/>
    </row>
    <row r="79" spans="1:19" customFormat="1" ht="22.5" x14ac:dyDescent="0.25">
      <c r="A79" s="13">
        <f>IF(H79&lt;&gt;"",COUNTA(H$3:H79),"")</f>
        <v>66</v>
      </c>
      <c r="B79" s="14" t="s">
        <v>201</v>
      </c>
      <c r="C79" s="15" t="s">
        <v>116</v>
      </c>
      <c r="D79" s="16" t="s">
        <v>117</v>
      </c>
      <c r="E79" s="20">
        <v>2</v>
      </c>
      <c r="F79" s="15" t="s">
        <v>192</v>
      </c>
      <c r="H79" s="2" t="s">
        <v>11</v>
      </c>
      <c r="R79" s="11"/>
      <c r="S79" s="12"/>
    </row>
    <row r="80" spans="1:19" customFormat="1" ht="45" x14ac:dyDescent="0.25">
      <c r="A80" s="13">
        <f>IF(H80&lt;&gt;"",COUNTA(H$3:H80),"")</f>
        <v>67</v>
      </c>
      <c r="B80" s="14" t="s">
        <v>202</v>
      </c>
      <c r="C80" s="15" t="s">
        <v>119</v>
      </c>
      <c r="D80" s="16" t="s">
        <v>117</v>
      </c>
      <c r="E80" s="20">
        <v>2</v>
      </c>
      <c r="F80" s="15" t="s">
        <v>192</v>
      </c>
      <c r="H80" s="2" t="s">
        <v>11</v>
      </c>
      <c r="R80" s="11"/>
      <c r="S80" s="12"/>
    </row>
    <row r="81" spans="1:19" customFormat="1" ht="22.5" x14ac:dyDescent="0.25">
      <c r="A81" s="13">
        <f>IF(H81&lt;&gt;"",COUNTA(H$3:H81),"")</f>
        <v>68</v>
      </c>
      <c r="B81" s="14" t="s">
        <v>203</v>
      </c>
      <c r="C81" s="15" t="s">
        <v>121</v>
      </c>
      <c r="D81" s="16" t="s">
        <v>9</v>
      </c>
      <c r="E81" s="17">
        <v>0.02</v>
      </c>
      <c r="F81" s="15" t="s">
        <v>204</v>
      </c>
      <c r="H81" s="2" t="s">
        <v>11</v>
      </c>
      <c r="R81" s="11"/>
      <c r="S81" s="12"/>
    </row>
    <row r="82" spans="1:19" customFormat="1" ht="15" x14ac:dyDescent="0.25">
      <c r="A82" s="13">
        <f>IF(H82&lt;&gt;"",COUNTA(H$3:H82),"")</f>
        <v>69</v>
      </c>
      <c r="B82" s="14" t="s">
        <v>205</v>
      </c>
      <c r="C82" s="15" t="s">
        <v>43</v>
      </c>
      <c r="D82" s="16" t="s">
        <v>40</v>
      </c>
      <c r="E82" s="17">
        <v>3.48</v>
      </c>
      <c r="F82" s="15" t="s">
        <v>206</v>
      </c>
      <c r="H82" s="2" t="s">
        <v>11</v>
      </c>
      <c r="R82" s="11"/>
      <c r="S82" s="12"/>
    </row>
    <row r="83" spans="1:19" customFormat="1" ht="33.75" x14ac:dyDescent="0.25">
      <c r="A83" s="13">
        <f>IF(H83&lt;&gt;"",COUNTA(H$3:H83),"")</f>
        <v>70</v>
      </c>
      <c r="B83" s="14" t="s">
        <v>207</v>
      </c>
      <c r="C83" s="15" t="s">
        <v>134</v>
      </c>
      <c r="D83" s="16" t="s">
        <v>47</v>
      </c>
      <c r="E83" s="22">
        <v>3.4799999999999998E-2</v>
      </c>
      <c r="F83" s="15" t="s">
        <v>208</v>
      </c>
      <c r="H83" s="2" t="s">
        <v>11</v>
      </c>
      <c r="R83" s="11"/>
      <c r="S83" s="12"/>
    </row>
    <row r="84" spans="1:19" customFormat="1" ht="67.5" x14ac:dyDescent="0.25">
      <c r="A84" s="13">
        <f>IF(H84&lt;&gt;"",COUNTA(H$3:H84),"")</f>
        <v>71</v>
      </c>
      <c r="B84" s="14" t="s">
        <v>209</v>
      </c>
      <c r="C84" s="15" t="s">
        <v>137</v>
      </c>
      <c r="D84" s="16" t="s">
        <v>47</v>
      </c>
      <c r="E84" s="22">
        <v>3.4799999999999998E-2</v>
      </c>
      <c r="F84" s="15" t="s">
        <v>208</v>
      </c>
      <c r="H84" s="2" t="s">
        <v>11</v>
      </c>
      <c r="R84" s="11"/>
      <c r="S84" s="12"/>
    </row>
    <row r="85" spans="1:19" customFormat="1" ht="56.25" x14ac:dyDescent="0.25">
      <c r="A85" s="13">
        <f>IF(H85&lt;&gt;"",COUNTA(H$3:H85),"")</f>
        <v>72</v>
      </c>
      <c r="B85" s="14" t="s">
        <v>210</v>
      </c>
      <c r="C85" s="15" t="s">
        <v>211</v>
      </c>
      <c r="D85" s="16" t="s">
        <v>141</v>
      </c>
      <c r="E85" s="20">
        <v>12</v>
      </c>
      <c r="F85" s="15" t="s">
        <v>212</v>
      </c>
      <c r="H85" s="2" t="s">
        <v>11</v>
      </c>
      <c r="R85" s="11"/>
      <c r="S85" s="12"/>
    </row>
    <row r="86" spans="1:19" customFormat="1" ht="78.75" x14ac:dyDescent="0.25">
      <c r="A86" s="13">
        <f>IF(H86&lt;&gt;"",COUNTA(H$3:H86),"")</f>
        <v>73</v>
      </c>
      <c r="B86" s="14" t="s">
        <v>213</v>
      </c>
      <c r="C86" s="15" t="s">
        <v>214</v>
      </c>
      <c r="D86" s="16" t="s">
        <v>186</v>
      </c>
      <c r="E86" s="20">
        <v>8</v>
      </c>
      <c r="F86" s="15" t="s">
        <v>215</v>
      </c>
      <c r="H86" s="2" t="s">
        <v>11</v>
      </c>
      <c r="R86" s="11"/>
      <c r="S86" s="12"/>
    </row>
    <row r="87" spans="1:19" customFormat="1" ht="78.75" x14ac:dyDescent="0.25">
      <c r="A87" s="13">
        <f>IF(H87&lt;&gt;"",COUNTA(H$3:H87),"")</f>
        <v>74</v>
      </c>
      <c r="B87" s="14" t="s">
        <v>216</v>
      </c>
      <c r="C87" s="15" t="s">
        <v>217</v>
      </c>
      <c r="D87" s="16" t="s">
        <v>186</v>
      </c>
      <c r="E87" s="20">
        <v>4</v>
      </c>
      <c r="F87" s="15" t="s">
        <v>195</v>
      </c>
      <c r="H87" s="2" t="s">
        <v>11</v>
      </c>
      <c r="R87" s="11"/>
      <c r="S87" s="12"/>
    </row>
    <row r="88" spans="1:19" customFormat="1" ht="33.75" x14ac:dyDescent="0.25">
      <c r="A88" s="13">
        <f>IF(H88&lt;&gt;"",COUNTA(H$3:H88),"")</f>
        <v>75</v>
      </c>
      <c r="B88" s="14" t="s">
        <v>218</v>
      </c>
      <c r="C88" s="15" t="s">
        <v>219</v>
      </c>
      <c r="D88" s="16" t="s">
        <v>186</v>
      </c>
      <c r="E88" s="20">
        <v>2</v>
      </c>
      <c r="F88" s="15" t="s">
        <v>192</v>
      </c>
      <c r="H88" s="2" t="s">
        <v>11</v>
      </c>
      <c r="R88" s="11"/>
      <c r="S88" s="12"/>
    </row>
    <row r="89" spans="1:19" customFormat="1" ht="15" x14ac:dyDescent="0.25">
      <c r="A89" s="36" t="s">
        <v>220</v>
      </c>
      <c r="B89" s="36"/>
      <c r="C89" s="36"/>
      <c r="D89" s="36"/>
      <c r="E89" s="36"/>
      <c r="F89" s="36"/>
      <c r="R89" s="11" t="s">
        <v>220</v>
      </c>
      <c r="S89" s="12"/>
    </row>
    <row r="90" spans="1:19" customFormat="1" ht="123.75" x14ac:dyDescent="0.25">
      <c r="A90" s="13">
        <f>IF(H90&lt;&gt;"",COUNTA(H$3:H90),"")</f>
        <v>76</v>
      </c>
      <c r="B90" s="14" t="s">
        <v>221</v>
      </c>
      <c r="C90" s="15" t="s">
        <v>222</v>
      </c>
      <c r="D90" s="16" t="s">
        <v>223</v>
      </c>
      <c r="E90" s="17">
        <v>7.68</v>
      </c>
      <c r="F90" s="15" t="s">
        <v>224</v>
      </c>
      <c r="H90" s="2" t="s">
        <v>11</v>
      </c>
      <c r="R90" s="11"/>
      <c r="S90" s="12"/>
    </row>
    <row r="91" spans="1:19" customFormat="1" ht="67.5" x14ac:dyDescent="0.25">
      <c r="A91" s="13">
        <f>IF(H91&lt;&gt;"",COUNTA(H$3:H91),"")</f>
        <v>77</v>
      </c>
      <c r="B91" s="14" t="s">
        <v>225</v>
      </c>
      <c r="C91" s="15" t="s">
        <v>226</v>
      </c>
      <c r="D91" s="16" t="s">
        <v>223</v>
      </c>
      <c r="E91" s="17">
        <v>7.68</v>
      </c>
      <c r="F91" s="15" t="s">
        <v>224</v>
      </c>
      <c r="H91" s="2" t="s">
        <v>11</v>
      </c>
      <c r="R91" s="11"/>
      <c r="S91" s="12"/>
    </row>
    <row r="92" spans="1:19" customFormat="1" ht="56.25" x14ac:dyDescent="0.25">
      <c r="A92" s="13">
        <f>IF(H92&lt;&gt;"",COUNTA(H$3:H92),"")</f>
        <v>78</v>
      </c>
      <c r="B92" s="14" t="s">
        <v>227</v>
      </c>
      <c r="C92" s="15" t="s">
        <v>228</v>
      </c>
      <c r="D92" s="16" t="s">
        <v>223</v>
      </c>
      <c r="E92" s="17">
        <v>7.68</v>
      </c>
      <c r="F92" s="15" t="s">
        <v>224</v>
      </c>
      <c r="H92" s="2" t="s">
        <v>11</v>
      </c>
      <c r="R92" s="11"/>
      <c r="S92" s="12"/>
    </row>
    <row r="93" spans="1:19" customFormat="1" ht="67.5" x14ac:dyDescent="0.25">
      <c r="A93" s="13">
        <f>IF(H93&lt;&gt;"",COUNTA(H$3:H93),"")</f>
        <v>79</v>
      </c>
      <c r="B93" s="14" t="s">
        <v>229</v>
      </c>
      <c r="C93" s="15" t="s">
        <v>230</v>
      </c>
      <c r="D93" s="16" t="s">
        <v>223</v>
      </c>
      <c r="E93" s="17">
        <v>7.68</v>
      </c>
      <c r="F93" s="15" t="s">
        <v>224</v>
      </c>
      <c r="H93" s="2" t="s">
        <v>11</v>
      </c>
      <c r="R93" s="11"/>
      <c r="S93" s="12"/>
    </row>
    <row r="94" spans="1:19" customFormat="1" ht="33.75" x14ac:dyDescent="0.25">
      <c r="A94" s="13">
        <f>IF(H94&lt;&gt;"",COUNTA(H$3:H94),"")</f>
        <v>80</v>
      </c>
      <c r="B94" s="14" t="s">
        <v>231</v>
      </c>
      <c r="C94" s="15" t="s">
        <v>232</v>
      </c>
      <c r="D94" s="16" t="s">
        <v>223</v>
      </c>
      <c r="E94" s="19">
        <v>1.216</v>
      </c>
      <c r="F94" s="15" t="s">
        <v>233</v>
      </c>
      <c r="H94" s="2" t="s">
        <v>11</v>
      </c>
      <c r="R94" s="11"/>
      <c r="S94" s="12"/>
    </row>
    <row r="95" spans="1:19" customFormat="1" ht="45" x14ac:dyDescent="0.25">
      <c r="A95" s="13">
        <f>IF(H95&lt;&gt;"",COUNTA(H$3:H95),"")</f>
        <v>81</v>
      </c>
      <c r="B95" s="14" t="s">
        <v>234</v>
      </c>
      <c r="C95" s="15" t="s">
        <v>235</v>
      </c>
      <c r="D95" s="16" t="s">
        <v>223</v>
      </c>
      <c r="E95" s="19">
        <v>1.216</v>
      </c>
      <c r="F95" s="15" t="s">
        <v>233</v>
      </c>
      <c r="H95" s="2" t="s">
        <v>11</v>
      </c>
      <c r="R95" s="11"/>
      <c r="S95" s="12"/>
    </row>
    <row r="96" spans="1:19" customFormat="1" ht="22.5" x14ac:dyDescent="0.25">
      <c r="A96" s="13">
        <f>IF(H96&lt;&gt;"",COUNTA(H$3:H96),"")</f>
        <v>82</v>
      </c>
      <c r="B96" s="14" t="s">
        <v>236</v>
      </c>
      <c r="C96" s="15" t="s">
        <v>237</v>
      </c>
      <c r="D96" s="16" t="s">
        <v>238</v>
      </c>
      <c r="E96" s="21">
        <v>19.2</v>
      </c>
      <c r="F96" s="15" t="s">
        <v>239</v>
      </c>
      <c r="H96" s="2" t="s">
        <v>11</v>
      </c>
      <c r="R96" s="11"/>
      <c r="S96" s="12"/>
    </row>
    <row r="97" spans="1:19" customFormat="1" ht="15" x14ac:dyDescent="0.25">
      <c r="A97" s="35" t="s">
        <v>240</v>
      </c>
      <c r="B97" s="35"/>
      <c r="C97" s="35"/>
      <c r="D97" s="35"/>
      <c r="E97" s="35"/>
      <c r="F97" s="35"/>
      <c r="R97" s="11"/>
      <c r="S97" s="12" t="s">
        <v>240</v>
      </c>
    </row>
    <row r="98" spans="1:19" customFormat="1" ht="33.75" x14ac:dyDescent="0.25">
      <c r="A98" s="13">
        <f>IF(H98&lt;&gt;"",COUNTA(H$3:H98),"")</f>
        <v>83</v>
      </c>
      <c r="B98" s="14" t="s">
        <v>241</v>
      </c>
      <c r="C98" s="15" t="s">
        <v>242</v>
      </c>
      <c r="D98" s="16" t="s">
        <v>157</v>
      </c>
      <c r="E98" s="21">
        <v>0.8</v>
      </c>
      <c r="F98" s="15" t="s">
        <v>243</v>
      </c>
      <c r="H98" s="2" t="s">
        <v>11</v>
      </c>
      <c r="R98" s="11"/>
      <c r="S98" s="12"/>
    </row>
    <row r="99" spans="1:19" customFormat="1" ht="15" x14ac:dyDescent="0.25">
      <c r="A99" s="13">
        <f>IF(H99&lt;&gt;"",COUNTA(H$3:H99),"")</f>
        <v>84</v>
      </c>
      <c r="B99" s="14" t="s">
        <v>244</v>
      </c>
      <c r="C99" s="15" t="s">
        <v>245</v>
      </c>
      <c r="D99" s="16" t="s">
        <v>22</v>
      </c>
      <c r="E99" s="19">
        <v>14.208</v>
      </c>
      <c r="F99" s="15" t="s">
        <v>246</v>
      </c>
      <c r="H99" s="2" t="s">
        <v>11</v>
      </c>
      <c r="R99" s="11"/>
      <c r="S99" s="12"/>
    </row>
    <row r="100" spans="1:19" customFormat="1" ht="33.75" x14ac:dyDescent="0.25">
      <c r="A100" s="13">
        <f>IF(H100&lt;&gt;"",COUNTA(H$3:H100),"")</f>
        <v>85</v>
      </c>
      <c r="B100" s="14" t="s">
        <v>247</v>
      </c>
      <c r="C100" s="15" t="s">
        <v>248</v>
      </c>
      <c r="D100" s="16" t="s">
        <v>22</v>
      </c>
      <c r="E100" s="19">
        <v>2.4E-2</v>
      </c>
      <c r="F100" s="15" t="s">
        <v>249</v>
      </c>
      <c r="H100" s="2" t="s">
        <v>11</v>
      </c>
      <c r="R100" s="11"/>
      <c r="S100" s="12"/>
    </row>
    <row r="101" spans="1:19" customFormat="1" ht="56.25" x14ac:dyDescent="0.25">
      <c r="A101" s="13">
        <f>IF(H101&lt;&gt;"",COUNTA(H$3:H101),"")</f>
        <v>86</v>
      </c>
      <c r="B101" s="14" t="s">
        <v>250</v>
      </c>
      <c r="C101" s="15" t="s">
        <v>191</v>
      </c>
      <c r="D101" s="16" t="s">
        <v>36</v>
      </c>
      <c r="E101" s="20">
        <v>8</v>
      </c>
      <c r="F101" s="15" t="s">
        <v>37</v>
      </c>
      <c r="H101" s="2" t="s">
        <v>11</v>
      </c>
      <c r="R101" s="11"/>
      <c r="S101" s="12"/>
    </row>
    <row r="102" spans="1:19" customFormat="1" ht="33.75" x14ac:dyDescent="0.25">
      <c r="A102" s="13">
        <f>IF(H102&lt;&gt;"",COUNTA(H$3:H102),"")</f>
        <v>87</v>
      </c>
      <c r="B102" s="14" t="s">
        <v>251</v>
      </c>
      <c r="C102" s="15" t="s">
        <v>252</v>
      </c>
      <c r="D102" s="16" t="s">
        <v>186</v>
      </c>
      <c r="E102" s="20">
        <v>16</v>
      </c>
      <c r="F102" s="15" t="s">
        <v>37</v>
      </c>
      <c r="H102" s="2" t="s">
        <v>11</v>
      </c>
      <c r="R102" s="11"/>
      <c r="S102" s="12"/>
    </row>
    <row r="103" spans="1:19" customFormat="1" ht="33.75" x14ac:dyDescent="0.25">
      <c r="A103" s="13">
        <f>IF(H103&lt;&gt;"",COUNTA(H$3:H103),"")</f>
        <v>88</v>
      </c>
      <c r="B103" s="14" t="s">
        <v>253</v>
      </c>
      <c r="C103" s="15" t="s">
        <v>252</v>
      </c>
      <c r="D103" s="16" t="s">
        <v>186</v>
      </c>
      <c r="E103" s="20">
        <v>89</v>
      </c>
      <c r="F103" s="15" t="s">
        <v>37</v>
      </c>
      <c r="H103" s="2" t="s">
        <v>11</v>
      </c>
      <c r="R103" s="11"/>
      <c r="S103" s="12"/>
    </row>
    <row r="104" spans="1:19" customFormat="1" ht="22.5" x14ac:dyDescent="0.25">
      <c r="A104" s="13">
        <f>IF(H104&lt;&gt;"",COUNTA(H$3:H104),"")</f>
        <v>89</v>
      </c>
      <c r="B104" s="14" t="s">
        <v>254</v>
      </c>
      <c r="C104" s="15" t="s">
        <v>255</v>
      </c>
      <c r="D104" s="16" t="s">
        <v>256</v>
      </c>
      <c r="E104" s="20">
        <v>89</v>
      </c>
      <c r="F104" s="15" t="s">
        <v>37</v>
      </c>
      <c r="H104" s="2" t="s">
        <v>11</v>
      </c>
      <c r="R104" s="11"/>
      <c r="S104" s="12"/>
    </row>
    <row r="105" spans="1:19" customFormat="1" ht="56.25" x14ac:dyDescent="0.25">
      <c r="A105" s="13">
        <f>IF(H105&lt;&gt;"",COUNTA(H$3:H105),"")</f>
        <v>90</v>
      </c>
      <c r="B105" s="14" t="s">
        <v>257</v>
      </c>
      <c r="C105" s="15" t="s">
        <v>211</v>
      </c>
      <c r="D105" s="16" t="s">
        <v>141</v>
      </c>
      <c r="E105" s="20">
        <v>105</v>
      </c>
      <c r="F105" s="15" t="s">
        <v>258</v>
      </c>
      <c r="H105" s="2" t="s">
        <v>11</v>
      </c>
      <c r="R105" s="11"/>
      <c r="S105" s="12"/>
    </row>
    <row r="106" spans="1:19" customFormat="1" ht="78.75" x14ac:dyDescent="0.25">
      <c r="A106" s="13">
        <f>IF(H106&lt;&gt;"",COUNTA(H$3:H106),"")</f>
        <v>91</v>
      </c>
      <c r="B106" s="14" t="s">
        <v>259</v>
      </c>
      <c r="C106" s="15" t="s">
        <v>214</v>
      </c>
      <c r="D106" s="16" t="s">
        <v>186</v>
      </c>
      <c r="E106" s="20">
        <v>105</v>
      </c>
      <c r="F106" s="15" t="s">
        <v>258</v>
      </c>
      <c r="H106" s="2" t="s">
        <v>11</v>
      </c>
      <c r="R106" s="11"/>
      <c r="S106" s="12"/>
    </row>
    <row r="107" spans="1:19" customFormat="1" ht="15" x14ac:dyDescent="0.25">
      <c r="A107" s="35" t="s">
        <v>260</v>
      </c>
      <c r="B107" s="35"/>
      <c r="C107" s="35"/>
      <c r="D107" s="35"/>
      <c r="E107" s="35"/>
      <c r="F107" s="35"/>
      <c r="R107" s="11"/>
      <c r="S107" s="12" t="s">
        <v>260</v>
      </c>
    </row>
    <row r="108" spans="1:19" customFormat="1" ht="22.5" x14ac:dyDescent="0.25">
      <c r="A108" s="13">
        <f>IF(H108&lt;&gt;"",COUNTA(H$3:H108),"")</f>
        <v>92</v>
      </c>
      <c r="B108" s="14" t="s">
        <v>261</v>
      </c>
      <c r="C108" s="15" t="s">
        <v>262</v>
      </c>
      <c r="D108" s="16" t="s">
        <v>36</v>
      </c>
      <c r="E108" s="20">
        <v>2</v>
      </c>
      <c r="F108" s="15" t="s">
        <v>192</v>
      </c>
      <c r="H108" s="2" t="s">
        <v>11</v>
      </c>
      <c r="R108" s="11"/>
      <c r="S108" s="12"/>
    </row>
    <row r="109" spans="1:19" customFormat="1" ht="15" x14ac:dyDescent="0.25">
      <c r="A109" s="13">
        <f>IF(H109&lt;&gt;"",COUNTA(H$3:H109),"")</f>
        <v>93</v>
      </c>
      <c r="B109" s="14" t="s">
        <v>263</v>
      </c>
      <c r="C109" s="15" t="s">
        <v>264</v>
      </c>
      <c r="D109" s="16" t="s">
        <v>36</v>
      </c>
      <c r="E109" s="20">
        <v>2</v>
      </c>
      <c r="F109" s="15" t="s">
        <v>192</v>
      </c>
      <c r="H109" s="2" t="s">
        <v>11</v>
      </c>
      <c r="R109" s="11"/>
      <c r="S109" s="12"/>
    </row>
    <row r="110" spans="1:19" customFormat="1" ht="22.5" x14ac:dyDescent="0.25">
      <c r="A110" s="13">
        <f>IF(H110&lt;&gt;"",COUNTA(H$3:H110),"")</f>
        <v>94</v>
      </c>
      <c r="B110" s="14" t="s">
        <v>265</v>
      </c>
      <c r="C110" s="15" t="s">
        <v>266</v>
      </c>
      <c r="D110" s="16" t="s">
        <v>267</v>
      </c>
      <c r="E110" s="20">
        <v>2</v>
      </c>
      <c r="F110" s="15" t="s">
        <v>192</v>
      </c>
      <c r="H110" s="2" t="s">
        <v>11</v>
      </c>
      <c r="R110" s="11"/>
      <c r="S110" s="12"/>
    </row>
    <row r="111" spans="1:19" customFormat="1" ht="22.5" x14ac:dyDescent="0.25">
      <c r="A111" s="13">
        <f>IF(H111&lt;&gt;"",COUNTA(H$3:H111),"")</f>
        <v>95</v>
      </c>
      <c r="B111" s="14" t="s">
        <v>268</v>
      </c>
      <c r="C111" s="15" t="s">
        <v>269</v>
      </c>
      <c r="D111" s="16" t="s">
        <v>36</v>
      </c>
      <c r="E111" s="20">
        <v>2</v>
      </c>
      <c r="F111" s="15" t="s">
        <v>192</v>
      </c>
      <c r="H111" s="2" t="s">
        <v>11</v>
      </c>
      <c r="R111" s="11"/>
      <c r="S111" s="12"/>
    </row>
    <row r="112" spans="1:19" customFormat="1" ht="22.5" x14ac:dyDescent="0.25">
      <c r="A112" s="13">
        <f>IF(H112&lt;&gt;"",COUNTA(H$3:H112),"")</f>
        <v>96</v>
      </c>
      <c r="B112" s="14" t="s">
        <v>270</v>
      </c>
      <c r="C112" s="15" t="s">
        <v>271</v>
      </c>
      <c r="D112" s="16" t="s">
        <v>80</v>
      </c>
      <c r="E112" s="17">
        <v>0.01</v>
      </c>
      <c r="F112" s="15" t="s">
        <v>272</v>
      </c>
      <c r="H112" s="2" t="s">
        <v>11</v>
      </c>
      <c r="R112" s="11"/>
      <c r="S112" s="12"/>
    </row>
    <row r="113" spans="1:31" customFormat="1" ht="22.5" x14ac:dyDescent="0.25">
      <c r="A113" s="13">
        <f>IF(H113&lt;&gt;"",COUNTA(H$3:H113),"")</f>
        <v>97</v>
      </c>
      <c r="B113" s="14" t="s">
        <v>273</v>
      </c>
      <c r="C113" s="15" t="s">
        <v>274</v>
      </c>
      <c r="D113" s="16" t="s">
        <v>275</v>
      </c>
      <c r="E113" s="17">
        <v>0.24</v>
      </c>
      <c r="F113" s="15" t="s">
        <v>276</v>
      </c>
      <c r="H113" s="2" t="s">
        <v>11</v>
      </c>
      <c r="R113" s="11"/>
      <c r="S113" s="12"/>
    </row>
    <row r="114" spans="1:31" customFormat="1" ht="15" x14ac:dyDescent="0.25">
      <c r="A114" s="13">
        <f>IF(H114&lt;&gt;"",COUNTA(H$3:H114),"")</f>
        <v>98</v>
      </c>
      <c r="B114" s="14" t="s">
        <v>277</v>
      </c>
      <c r="C114" s="15" t="s">
        <v>278</v>
      </c>
      <c r="D114" s="16" t="s">
        <v>36</v>
      </c>
      <c r="E114" s="20">
        <v>2</v>
      </c>
      <c r="F114" s="15" t="s">
        <v>192</v>
      </c>
      <c r="H114" s="2" t="s">
        <v>11</v>
      </c>
      <c r="R114" s="11"/>
      <c r="S114" s="12"/>
    </row>
    <row r="115" spans="1:31" customFormat="1" ht="15" x14ac:dyDescent="0.25">
      <c r="A115" s="13">
        <f>IF(H115&lt;&gt;"",COUNTA(H$3:H115),"")</f>
        <v>99</v>
      </c>
      <c r="B115" s="14" t="s">
        <v>279</v>
      </c>
      <c r="C115" s="15" t="s">
        <v>280</v>
      </c>
      <c r="D115" s="16" t="s">
        <v>36</v>
      </c>
      <c r="E115" s="20">
        <v>2</v>
      </c>
      <c r="F115" s="15" t="s">
        <v>192</v>
      </c>
      <c r="H115" s="2" t="s">
        <v>11</v>
      </c>
      <c r="R115" s="11"/>
      <c r="S115" s="12"/>
    </row>
    <row r="116" spans="1:31" customFormat="1" ht="15" x14ac:dyDescent="0.25">
      <c r="A116" s="35" t="s">
        <v>281</v>
      </c>
      <c r="B116" s="35"/>
      <c r="C116" s="35"/>
      <c r="D116" s="35"/>
      <c r="E116" s="35"/>
      <c r="F116" s="35"/>
      <c r="R116" s="11"/>
      <c r="S116" s="12" t="s">
        <v>281</v>
      </c>
    </row>
    <row r="117" spans="1:31" customFormat="1" ht="33.75" x14ac:dyDescent="0.25">
      <c r="A117" s="13">
        <f>IF(H117&lt;&gt;"",COUNTA(H$3:H117),"")</f>
        <v>100</v>
      </c>
      <c r="B117" s="14" t="s">
        <v>282</v>
      </c>
      <c r="C117" s="15" t="s">
        <v>283</v>
      </c>
      <c r="D117" s="16" t="s">
        <v>9</v>
      </c>
      <c r="E117" s="17">
        <v>0.02</v>
      </c>
      <c r="F117" s="15" t="s">
        <v>204</v>
      </c>
      <c r="H117" s="2" t="s">
        <v>11</v>
      </c>
      <c r="R117" s="11"/>
      <c r="S117" s="12"/>
    </row>
    <row r="118" spans="1:31" customFormat="1" ht="56.25" x14ac:dyDescent="0.25">
      <c r="A118" s="13">
        <f>IF(H118&lt;&gt;"",COUNTA(H$3:H118),"")</f>
        <v>101</v>
      </c>
      <c r="B118" s="14" t="s">
        <v>284</v>
      </c>
      <c r="C118" s="15" t="s">
        <v>285</v>
      </c>
      <c r="D118" s="16" t="s">
        <v>22</v>
      </c>
      <c r="E118" s="23">
        <v>6.0165999999999997E-2</v>
      </c>
      <c r="F118" s="15" t="s">
        <v>286</v>
      </c>
      <c r="H118" s="2" t="s">
        <v>11</v>
      </c>
      <c r="R118" s="11"/>
      <c r="S118" s="12"/>
    </row>
    <row r="119" spans="1:31" customFormat="1" ht="22.5" x14ac:dyDescent="0.25">
      <c r="A119" s="13">
        <f>IF(H119&lt;&gt;"",COUNTA(H$3:H119),"")</f>
        <v>102</v>
      </c>
      <c r="B119" s="14" t="s">
        <v>287</v>
      </c>
      <c r="C119" s="15" t="s">
        <v>288</v>
      </c>
      <c r="D119" s="16" t="s">
        <v>29</v>
      </c>
      <c r="E119" s="18">
        <v>5.2209999999999999E-2</v>
      </c>
      <c r="F119" s="15" t="s">
        <v>289</v>
      </c>
      <c r="H119" s="2" t="s">
        <v>11</v>
      </c>
      <c r="R119" s="11"/>
      <c r="S119" s="12"/>
    </row>
    <row r="120" spans="1:31" customFormat="1" ht="22.5" x14ac:dyDescent="0.25">
      <c r="A120" s="13">
        <f>IF(H120&lt;&gt;"",COUNTA(H$3:H120),"")</f>
        <v>103</v>
      </c>
      <c r="B120" s="14" t="s">
        <v>290</v>
      </c>
      <c r="C120" s="15" t="s">
        <v>291</v>
      </c>
      <c r="D120" s="16" t="s">
        <v>22</v>
      </c>
      <c r="E120" s="18">
        <v>4.9399999999999999E-3</v>
      </c>
      <c r="F120" s="15" t="s">
        <v>292</v>
      </c>
      <c r="H120" s="2" t="s">
        <v>11</v>
      </c>
      <c r="R120" s="11"/>
      <c r="S120" s="12"/>
    </row>
    <row r="121" spans="1:31" customFormat="1" ht="33.75" x14ac:dyDescent="0.25">
      <c r="A121" s="13">
        <f>IF(H121&lt;&gt;"",COUNTA(H$3:H121),"")</f>
        <v>104</v>
      </c>
      <c r="B121" s="14" t="s">
        <v>293</v>
      </c>
      <c r="C121" s="15" t="s">
        <v>294</v>
      </c>
      <c r="D121" s="16" t="s">
        <v>22</v>
      </c>
      <c r="E121" s="23">
        <v>3.016E-3</v>
      </c>
      <c r="F121" s="15" t="s">
        <v>295</v>
      </c>
      <c r="H121" s="2" t="s">
        <v>11</v>
      </c>
      <c r="R121" s="11"/>
      <c r="S121" s="12"/>
    </row>
    <row r="122" spans="1:31" customFormat="1" ht="15" x14ac:dyDescent="0.25">
      <c r="A122" s="13">
        <f>IF(H122&lt;&gt;"",COUNTA(H$3:H122),"")</f>
        <v>105</v>
      </c>
      <c r="B122" s="14" t="s">
        <v>296</v>
      </c>
      <c r="C122" s="15" t="s">
        <v>43</v>
      </c>
      <c r="D122" s="16" t="s">
        <v>40</v>
      </c>
      <c r="E122" s="17">
        <v>0.42</v>
      </c>
      <c r="F122" s="15" t="s">
        <v>297</v>
      </c>
      <c r="H122" s="2" t="s">
        <v>11</v>
      </c>
      <c r="R122" s="11"/>
      <c r="S122" s="12"/>
    </row>
    <row r="123" spans="1:31" customFormat="1" ht="15" x14ac:dyDescent="0.25">
      <c r="A123" s="13">
        <f>IF(H123&lt;&gt;"",COUNTA(H$3:H123),"")</f>
        <v>106</v>
      </c>
      <c r="B123" s="14" t="s">
        <v>298</v>
      </c>
      <c r="C123" s="15" t="s">
        <v>299</v>
      </c>
      <c r="D123" s="16" t="s">
        <v>22</v>
      </c>
      <c r="E123" s="18">
        <v>3.8999999999999999E-4</v>
      </c>
      <c r="F123" s="15" t="s">
        <v>37</v>
      </c>
      <c r="H123" s="2" t="s">
        <v>11</v>
      </c>
      <c r="R123" s="11"/>
      <c r="S123" s="12"/>
    </row>
    <row r="124" spans="1:31" customFormat="1" ht="15" x14ac:dyDescent="0.25">
      <c r="A124" s="13">
        <f>IF(H124&lt;&gt;"",COUNTA(H$3:H124),"")</f>
        <v>107</v>
      </c>
      <c r="B124" s="14" t="s">
        <v>300</v>
      </c>
      <c r="C124" s="31" t="s">
        <v>304</v>
      </c>
      <c r="D124" s="16" t="s">
        <v>36</v>
      </c>
      <c r="E124" s="20">
        <v>2</v>
      </c>
      <c r="F124" s="15" t="s">
        <v>192</v>
      </c>
      <c r="H124" s="2" t="s">
        <v>11</v>
      </c>
      <c r="R124" s="11"/>
      <c r="S124" s="12"/>
    </row>
    <row r="125" spans="1:31" s="24" customFormat="1" ht="19.5" customHeight="1" x14ac:dyDescent="0.2">
      <c r="A125" s="25"/>
      <c r="C125" s="32"/>
      <c r="D125" s="32"/>
      <c r="E125" s="32"/>
      <c r="F125" s="32"/>
      <c r="R125" s="26"/>
      <c r="S125" s="26"/>
      <c r="T125" s="27"/>
      <c r="U125" s="27"/>
      <c r="V125" s="27"/>
      <c r="W125" s="28"/>
      <c r="X125" s="28"/>
      <c r="Y125" s="28"/>
      <c r="Z125" s="27"/>
      <c r="AA125" s="27"/>
      <c r="AB125" s="27"/>
      <c r="AC125" s="28"/>
      <c r="AD125" s="28"/>
      <c r="AE125" s="28"/>
    </row>
    <row r="127" spans="1:31" customFormat="1" ht="15" x14ac:dyDescent="0.25">
      <c r="B127" s="29"/>
      <c r="D127" s="29"/>
    </row>
  </sheetData>
  <mergeCells count="12">
    <mergeCell ref="A4:F4"/>
    <mergeCell ref="A8:F8"/>
    <mergeCell ref="A9:F9"/>
    <mergeCell ref="A5:F5"/>
    <mergeCell ref="A97:F97"/>
    <mergeCell ref="A107:F107"/>
    <mergeCell ref="A116:F116"/>
    <mergeCell ref="A22:F22"/>
    <mergeCell ref="A36:F36"/>
    <mergeCell ref="A66:F66"/>
    <mergeCell ref="A71:F71"/>
    <mergeCell ref="A89:F89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02-02-01 Система ППД Алек</vt:lpstr>
      <vt:lpstr>'Смета 02-02-01 Система ППД Алек'!Заголовки_для_печати</vt:lpstr>
      <vt:lpstr>'Смета 02-02-01 Система ППД Алек'!Область_печати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2023-06-08T12:07:32Z</cp:lastPrinted>
  <dcterms:created xsi:type="dcterms:W3CDTF">2020-09-30T08:50:27Z</dcterms:created>
  <dcterms:modified xsi:type="dcterms:W3CDTF">2025-12-02T07:24:07Z</dcterms:modified>
</cp:coreProperties>
</file>